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0" windowWidth="14400" windowHeight="14505" activeTab="0"/>
  </bookViews>
  <sheets>
    <sheet name="Арифметика" sheetId="1" r:id="rId1"/>
  </sheets>
  <definedNames>
    <definedName name="userstat.php?s_1_uid_20" localSheetId="0">'Арифметика'!#REF!</definedName>
    <definedName name="userstat.php?s_2_uid_20" localSheetId="0">'Арифметика'!#REF!</definedName>
    <definedName name="userstat.php?s_2_uid_20_1" localSheetId="0">'Арифметика'!#REF!</definedName>
    <definedName name="userstat.php?s_2_uid_20_2" localSheetId="0">'Арифметика'!#REF!</definedName>
    <definedName name="userstat.php?s_2_uid_20_3" localSheetId="0">'Арифметика'!#REF!</definedName>
    <definedName name="Коды">'Арифметика'!$BH$24</definedName>
    <definedName name="_xlnm.Print_Area" localSheetId="0">'Арифметика'!$B$1:$BD$74</definedName>
  </definedNames>
  <calcPr fullCalcOnLoad="1"/>
</workbook>
</file>

<file path=xl/sharedStrings.xml><?xml version="1.0" encoding="utf-8"?>
<sst xmlns="http://schemas.openxmlformats.org/spreadsheetml/2006/main" count="31" uniqueCount="28">
  <si>
    <t>Код=Цепочке</t>
  </si>
  <si>
    <t>Цифра в цепочке</t>
  </si>
  <si>
    <t>В соответствии с положением о дипломе «Арифметика геокешера» прошу выдать мне диплом за выполнение его условий в формате PSD, JPG, BMP,TIF (указать один) разрешением ______ dpi. Список посещенных/созданных мной тайников:</t>
  </si>
  <si>
    <t>0</t>
  </si>
  <si>
    <t>8</t>
  </si>
  <si>
    <t>1</t>
  </si>
  <si>
    <t>9</t>
  </si>
  <si>
    <t>7</t>
  </si>
  <si>
    <t>Новогодняя и рождественская игрушка</t>
  </si>
  <si>
    <t>VI/7198</t>
  </si>
  <si>
    <t>Город - призрак</t>
  </si>
  <si>
    <t>MS/8413</t>
  </si>
  <si>
    <t>3</t>
  </si>
  <si>
    <t>Образец заполнения</t>
  </si>
  <si>
    <t>Ник в игре:</t>
  </si>
  <si>
    <t>Имя, фамилия:</t>
  </si>
  <si>
    <t>e-mail:</t>
  </si>
  <si>
    <t>Название тайника</t>
  </si>
  <si>
    <t>Дата составления заявки:</t>
  </si>
  <si>
    <t>4</t>
  </si>
  <si>
    <t>#</t>
  </si>
  <si>
    <t>Цифра</t>
  </si>
  <si>
    <t>Код тайника</t>
  </si>
  <si>
    <t>Цепочка</t>
  </si>
  <si>
    <t>ЗАЯВКА НА ДИПЛОМ «Арифметика геокешера»</t>
  </si>
  <si>
    <t>Повтор тайника</t>
  </si>
  <si>
    <t>Тип тайника</t>
  </si>
  <si>
    <r>
      <t xml:space="preserve">Образец: </t>
    </r>
    <r>
      <rPr>
        <sz val="10"/>
        <rFont val="Verdana"/>
        <family val="2"/>
      </rPr>
      <t>26.11.1967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</si>
</sst>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</numFmts>
  <fonts count="13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Verdana"/>
      <family val="2"/>
    </font>
    <font>
      <sz val="10"/>
      <color indexed="23"/>
      <name val="Arial Cyr"/>
      <family val="0"/>
    </font>
    <font>
      <b/>
      <sz val="8"/>
      <name val="Arial Cyr"/>
      <family val="0"/>
    </font>
    <font>
      <sz val="10"/>
      <name val="Symbol"/>
      <family val="1"/>
    </font>
    <font>
      <sz val="10"/>
      <name val="Wingdings"/>
      <family val="0"/>
    </font>
    <font>
      <sz val="10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32" xfId="0" applyNumberFormat="1" applyBorder="1" applyAlignment="1" applyProtection="1">
      <alignment horizontal="left"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5" borderId="3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  <protection/>
    </xf>
    <xf numFmtId="0" fontId="7" fillId="6" borderId="9" xfId="0" applyFont="1" applyFill="1" applyBorder="1" applyAlignment="1" applyProtection="1">
      <alignment horizontal="center" vertical="center" wrapText="1"/>
      <protection/>
    </xf>
    <xf numFmtId="49" fontId="2" fillId="4" borderId="3" xfId="0" applyNumberFormat="1" applyFont="1" applyFill="1" applyBorder="1" applyAlignment="1" applyProtection="1">
      <alignment horizontal="left"/>
      <protection/>
    </xf>
    <xf numFmtId="49" fontId="2" fillId="4" borderId="10" xfId="0" applyNumberFormat="1" applyFont="1" applyFill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4" fillId="0" borderId="4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left" vertical="center"/>
    </xf>
    <xf numFmtId="176" fontId="2" fillId="0" borderId="4" xfId="0" applyNumberFormat="1" applyFont="1" applyBorder="1" applyAlignment="1" applyProtection="1">
      <alignment horizontal="center"/>
      <protection locked="0"/>
    </xf>
    <xf numFmtId="176" fontId="2" fillId="0" borderId="31" xfId="0" applyNumberFormat="1" applyFont="1" applyBorder="1" applyAlignment="1" applyProtection="1">
      <alignment horizontal="center"/>
      <protection locked="0"/>
    </xf>
    <xf numFmtId="176" fontId="2" fillId="0" borderId="2" xfId="0" applyNumberFormat="1" applyFont="1" applyBorder="1" applyAlignment="1" applyProtection="1">
      <alignment horizontal="center"/>
      <protection locked="0"/>
    </xf>
    <xf numFmtId="176" fontId="12" fillId="6" borderId="4" xfId="0" applyNumberFormat="1" applyFont="1" applyFill="1" applyBorder="1" applyAlignment="1" applyProtection="1">
      <alignment horizontal="center"/>
      <protection locked="0"/>
    </xf>
    <xf numFmtId="176" fontId="2" fillId="6" borderId="31" xfId="0" applyNumberFormat="1" applyFont="1" applyFill="1" applyBorder="1" applyAlignment="1" applyProtection="1">
      <alignment horizontal="center"/>
      <protection locked="0"/>
    </xf>
    <xf numFmtId="176" fontId="2" fillId="6" borderId="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color rgb="FFFFFFFF"/>
      </font>
      <fill>
        <patternFill>
          <bgColor rgb="FF666699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91"/>
  <sheetViews>
    <sheetView showGridLines="0" tabSelected="1" workbookViewId="0" topLeftCell="A1">
      <pane ySplit="20" topLeftCell="BM21" activePane="bottomLeft" state="frozen"/>
      <selection pane="topLeft" activeCell="A1" sqref="A1"/>
      <selection pane="bottomLeft" activeCell="BQ35" sqref="BQ35"/>
    </sheetView>
  </sheetViews>
  <sheetFormatPr defaultColWidth="9.00390625" defaultRowHeight="12.75"/>
  <cols>
    <col min="1" max="1" width="3.375" style="0" customWidth="1"/>
    <col min="2" max="56" width="3.00390625" style="0" customWidth="1"/>
    <col min="57" max="57" width="10.25390625" style="0" customWidth="1"/>
    <col min="58" max="58" width="10.25390625" style="0" hidden="1" customWidth="1"/>
    <col min="59" max="59" width="10.25390625" style="38" hidden="1" customWidth="1"/>
    <col min="60" max="60" width="27.125" style="0" hidden="1" customWidth="1"/>
    <col min="61" max="61" width="10.25390625" style="0" hidden="1" customWidth="1"/>
    <col min="62" max="62" width="7.00390625" style="0" hidden="1" customWidth="1"/>
    <col min="63" max="63" width="8.125" style="0" hidden="1" customWidth="1"/>
    <col min="64" max="64" width="4.00390625" style="0" hidden="1" customWidth="1"/>
    <col min="65" max="65" width="2.125" style="0" hidden="1" customWidth="1"/>
    <col min="66" max="66" width="8.125" style="0" customWidth="1"/>
  </cols>
  <sheetData>
    <row r="1" spans="2:59" ht="12.75"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BG1" s="37"/>
    </row>
    <row r="2" spans="2:59" ht="12.75">
      <c r="B2" s="83" t="s">
        <v>18</v>
      </c>
      <c r="C2" s="83"/>
      <c r="D2" s="83"/>
      <c r="E2" s="83"/>
      <c r="F2" s="83"/>
      <c r="G2" s="83"/>
      <c r="H2" s="83"/>
      <c r="I2" s="83"/>
      <c r="J2" s="83"/>
      <c r="K2" s="83"/>
      <c r="L2" s="126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/>
      <c r="AD2" s="129" t="s">
        <v>27</v>
      </c>
      <c r="AE2" s="130"/>
      <c r="AF2" s="130"/>
      <c r="AG2" s="130"/>
      <c r="AH2" s="130"/>
      <c r="AI2" s="130"/>
      <c r="AJ2" s="130"/>
      <c r="AK2" s="131"/>
      <c r="AM2" s="109" t="str">
        <f>IF(BH43,"Заявка не будет принята, т.к. содержит  ошибки или заполнена не полностью или заполнена не по образцу","Заявка заполнена правильно")</f>
        <v>Заявка не будет принята, т.к. содержит  ошибки или заполнена не полностью или заполнена не по образцу</v>
      </c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1"/>
      <c r="BG2" s="37"/>
    </row>
    <row r="3" spans="2:59" ht="12.75" customHeight="1">
      <c r="B3" s="83" t="s">
        <v>14</v>
      </c>
      <c r="C3" s="83"/>
      <c r="D3" s="83"/>
      <c r="E3" s="83"/>
      <c r="F3" s="83"/>
      <c r="G3" s="83"/>
      <c r="H3" s="83"/>
      <c r="I3" s="83"/>
      <c r="J3" s="83"/>
      <c r="K3" s="8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M3" s="112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4"/>
      <c r="BG3" s="37"/>
    </row>
    <row r="4" spans="2:59" ht="12.75">
      <c r="B4" s="83" t="s">
        <v>15</v>
      </c>
      <c r="C4" s="83"/>
      <c r="D4" s="83"/>
      <c r="E4" s="83"/>
      <c r="F4" s="83"/>
      <c r="G4" s="83"/>
      <c r="H4" s="83"/>
      <c r="I4" s="83"/>
      <c r="J4" s="83"/>
      <c r="K4" s="83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M4" s="112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4"/>
      <c r="BG4" s="37"/>
    </row>
    <row r="5" spans="2:59" ht="12.75">
      <c r="B5" s="84" t="s">
        <v>16</v>
      </c>
      <c r="C5" s="84"/>
      <c r="D5" s="84"/>
      <c r="E5" s="84"/>
      <c r="F5" s="84"/>
      <c r="G5" s="84"/>
      <c r="H5" s="84"/>
      <c r="I5" s="84"/>
      <c r="J5" s="84"/>
      <c r="K5" s="84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M5" s="112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4"/>
      <c r="BF5" s="34"/>
      <c r="BG5" s="37"/>
    </row>
    <row r="6" spans="2:59" ht="15" customHeight="1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3"/>
      <c r="AM6" s="112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4"/>
      <c r="BG6" s="37"/>
    </row>
    <row r="7" spans="2:59" ht="12.7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3"/>
      <c r="AM7" s="112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4"/>
      <c r="BE7" s="34"/>
      <c r="BF7" s="35"/>
      <c r="BG7" s="35"/>
    </row>
    <row r="8" spans="2:56" ht="12.75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3"/>
      <c r="AM8" s="115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7"/>
    </row>
    <row r="9" spans="2:39" ht="15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3"/>
    </row>
    <row r="10" ht="13.5" customHeight="1" thickBot="1"/>
    <row r="11" spans="2:56" s="7" customFormat="1" ht="13.5" customHeight="1" thickBot="1">
      <c r="B11" s="6">
        <f>AF26</f>
        <v>0</v>
      </c>
      <c r="D11" s="6">
        <f>AF28</f>
        <v>0</v>
      </c>
      <c r="E11" s="8">
        <f>AG28</f>
        <v>0</v>
      </c>
      <c r="F11" s="9">
        <f>AH28</f>
        <v>0</v>
      </c>
      <c r="G11" s="10">
        <f>AI28</f>
        <v>0</v>
      </c>
      <c r="H11" s="6">
        <f>AJ28</f>
        <v>0</v>
      </c>
      <c r="J11" s="6">
        <f>AF33</f>
        <v>0</v>
      </c>
      <c r="K11" s="8">
        <f>AG33</f>
        <v>0</v>
      </c>
      <c r="L11" s="9">
        <f>AH33</f>
        <v>0</v>
      </c>
      <c r="M11" s="10">
        <f>AI33</f>
        <v>0</v>
      </c>
      <c r="N11" s="6">
        <f>AJ33</f>
        <v>0</v>
      </c>
      <c r="P11" s="6">
        <f>AF38</f>
        <v>0</v>
      </c>
      <c r="T11" s="6">
        <f>AF40</f>
        <v>0</v>
      </c>
      <c r="V11" s="6">
        <f>AF42</f>
        <v>0</v>
      </c>
      <c r="W11" s="8">
        <f>AG42</f>
        <v>0</v>
      </c>
      <c r="X11" s="9">
        <f>AH42</f>
        <v>0</v>
      </c>
      <c r="Y11" s="10">
        <f>AI42</f>
        <v>0</v>
      </c>
      <c r="Z11" s="6">
        <f>AJ42</f>
        <v>0</v>
      </c>
      <c r="AB11" s="6">
        <f>AF47</f>
        <v>0</v>
      </c>
      <c r="AC11" s="8">
        <f>AG47</f>
        <v>0</v>
      </c>
      <c r="AD11" s="9">
        <f>AH47</f>
        <v>0</v>
      </c>
      <c r="AE11" s="9">
        <f>AI47</f>
        <v>0</v>
      </c>
      <c r="AF11" s="6">
        <f>AJ47</f>
        <v>0</v>
      </c>
      <c r="AH11" s="6">
        <f>AF53</f>
        <v>0</v>
      </c>
      <c r="AI11" s="8">
        <f>AG53</f>
        <v>0</v>
      </c>
      <c r="AJ11" s="9">
        <f>AH53</f>
        <v>0</v>
      </c>
      <c r="AK11" s="9">
        <f>AI53</f>
        <v>0</v>
      </c>
      <c r="AL11" s="6">
        <f>AJ53</f>
        <v>0</v>
      </c>
      <c r="AN11" s="6">
        <f>AF56</f>
        <v>0</v>
      </c>
      <c r="AO11" s="8">
        <f>AG56</f>
        <v>0</v>
      </c>
      <c r="AP11" s="9">
        <f>AH56</f>
        <v>0</v>
      </c>
      <c r="AQ11" s="9">
        <f>AI56</f>
        <v>0</v>
      </c>
      <c r="AR11" s="6">
        <f>AJ56</f>
        <v>0</v>
      </c>
      <c r="AT11" s="6">
        <f>AF63</f>
        <v>0</v>
      </c>
      <c r="AU11" s="8">
        <f>AG63</f>
        <v>0</v>
      </c>
      <c r="AV11" s="9">
        <f>AH63</f>
        <v>0</v>
      </c>
      <c r="AW11" s="9">
        <f>AI63</f>
        <v>0</v>
      </c>
      <c r="AX11" s="6">
        <f>AJ63</f>
        <v>0</v>
      </c>
      <c r="AZ11" s="6">
        <f>AF69</f>
        <v>0</v>
      </c>
      <c r="BA11" s="8">
        <f>AG69</f>
        <v>0</v>
      </c>
      <c r="BB11" s="9">
        <f>AH69</f>
        <v>0</v>
      </c>
      <c r="BC11" s="9">
        <f>AI69</f>
        <v>0</v>
      </c>
      <c r="BD11" s="6">
        <f>AJ69</f>
        <v>0</v>
      </c>
    </row>
    <row r="12" spans="2:56" s="7" customFormat="1" ht="13.5" customHeight="1">
      <c r="B12" s="11">
        <f>AG26</f>
        <v>0</v>
      </c>
      <c r="H12" s="11">
        <f>AG29</f>
        <v>0</v>
      </c>
      <c r="N12" s="11">
        <f>AG34</f>
        <v>0</v>
      </c>
      <c r="P12" s="11">
        <f>AG38</f>
        <v>0</v>
      </c>
      <c r="T12" s="11">
        <f>AG40</f>
        <v>0</v>
      </c>
      <c r="V12" s="11">
        <f>AG43</f>
        <v>0</v>
      </c>
      <c r="AB12" s="11">
        <f>AG48</f>
        <v>0</v>
      </c>
      <c r="AL12" s="11">
        <f>AG54</f>
        <v>0</v>
      </c>
      <c r="AN12" s="11">
        <f>AG57</f>
        <v>0</v>
      </c>
      <c r="AR12" s="11">
        <f>AG59</f>
        <v>0</v>
      </c>
      <c r="AT12" s="11">
        <f>AG65</f>
        <v>0</v>
      </c>
      <c r="AX12" s="11">
        <f>AG64</f>
        <v>0</v>
      </c>
      <c r="AZ12" s="11">
        <f>AG70</f>
        <v>0</v>
      </c>
      <c r="BD12" s="11">
        <f>AG72</f>
        <v>0</v>
      </c>
    </row>
    <row r="13" spans="2:59" s="7" customFormat="1" ht="13.5" customHeight="1">
      <c r="B13" s="9">
        <f>AH26</f>
        <v>0</v>
      </c>
      <c r="H13" s="9">
        <f>AH29</f>
        <v>0</v>
      </c>
      <c r="N13" s="9">
        <f>AH34</f>
        <v>0</v>
      </c>
      <c r="P13" s="9">
        <f>AH38</f>
        <v>0</v>
      </c>
      <c r="T13" s="9">
        <f>AH40</f>
        <v>0</v>
      </c>
      <c r="V13" s="9">
        <f>AH43</f>
        <v>0</v>
      </c>
      <c r="AB13" s="9">
        <f>AH48</f>
        <v>0</v>
      </c>
      <c r="AL13" s="9">
        <f>AH54</f>
        <v>0</v>
      </c>
      <c r="AN13" s="9">
        <f>AH57</f>
        <v>0</v>
      </c>
      <c r="AR13" s="9">
        <f>AH59</f>
        <v>0</v>
      </c>
      <c r="AT13" s="9">
        <f>AH65</f>
        <v>0</v>
      </c>
      <c r="AX13" s="9">
        <f>AH64</f>
        <v>0</v>
      </c>
      <c r="AZ13" s="9">
        <f>AH70</f>
        <v>0</v>
      </c>
      <c r="BD13" s="9">
        <f>AH72</f>
        <v>0</v>
      </c>
      <c r="BF13" s="27"/>
      <c r="BG13" s="39"/>
    </row>
    <row r="14" spans="2:59" s="7" customFormat="1" ht="13.5" customHeight="1" thickBot="1">
      <c r="B14" s="12">
        <f>AI26</f>
        <v>0</v>
      </c>
      <c r="H14" s="12">
        <f>AI29</f>
        <v>0</v>
      </c>
      <c r="N14" s="12">
        <f>AI34</f>
        <v>0</v>
      </c>
      <c r="P14" s="12">
        <f>AI38</f>
        <v>0</v>
      </c>
      <c r="T14" s="12">
        <f>AI40</f>
        <v>0</v>
      </c>
      <c r="V14" s="12">
        <f>AI43</f>
        <v>0</v>
      </c>
      <c r="AB14" s="9">
        <f>AI48</f>
        <v>0</v>
      </c>
      <c r="AL14" s="9">
        <f>AI54</f>
        <v>0</v>
      </c>
      <c r="AN14" s="9">
        <f>AI57</f>
        <v>0</v>
      </c>
      <c r="AR14" s="9">
        <f>AI59</f>
        <v>0</v>
      </c>
      <c r="AT14" s="9">
        <f>AI65</f>
        <v>0</v>
      </c>
      <c r="AX14" s="9">
        <f>AI64</f>
        <v>0</v>
      </c>
      <c r="AZ14" s="9">
        <f>AI70</f>
        <v>0</v>
      </c>
      <c r="BD14" s="9">
        <f>AI72</f>
        <v>0</v>
      </c>
      <c r="BG14" s="39"/>
    </row>
    <row r="15" spans="2:59" s="7" customFormat="1" ht="13.5" customHeight="1" thickBot="1">
      <c r="B15" s="6">
        <f>AJ26</f>
        <v>0</v>
      </c>
      <c r="D15" s="6">
        <f>AF30</f>
        <v>0</v>
      </c>
      <c r="E15" s="8">
        <f>AG30</f>
        <v>0</v>
      </c>
      <c r="F15" s="10">
        <f>AH30</f>
        <v>0</v>
      </c>
      <c r="G15" s="10">
        <f>AI30</f>
        <v>0</v>
      </c>
      <c r="H15" s="6">
        <f>AJ29</f>
        <v>0</v>
      </c>
      <c r="J15" s="6">
        <f>AF35</f>
        <v>0</v>
      </c>
      <c r="K15" s="8">
        <f>AG35</f>
        <v>0</v>
      </c>
      <c r="L15" s="9">
        <f>AH35</f>
        <v>0</v>
      </c>
      <c r="M15" s="10">
        <f>AI35</f>
        <v>0</v>
      </c>
      <c r="N15" s="6">
        <f>AJ34</f>
        <v>0</v>
      </c>
      <c r="P15" s="6">
        <f>AJ38</f>
        <v>0</v>
      </c>
      <c r="Q15" s="8">
        <f>AG39</f>
        <v>0</v>
      </c>
      <c r="R15" s="9">
        <f>AH39</f>
        <v>0</v>
      </c>
      <c r="S15" s="10">
        <f>AI39</f>
        <v>0</v>
      </c>
      <c r="T15" s="6">
        <f>AJ39</f>
        <v>0</v>
      </c>
      <c r="V15" s="6">
        <f>AJ43</f>
        <v>0</v>
      </c>
      <c r="W15" s="8">
        <f>AG44</f>
        <v>0</v>
      </c>
      <c r="X15" s="9">
        <f>AH44</f>
        <v>0</v>
      </c>
      <c r="Y15" s="10">
        <f>AI44</f>
        <v>0</v>
      </c>
      <c r="Z15" s="6">
        <f>AJ44</f>
        <v>0</v>
      </c>
      <c r="AB15" s="6">
        <f>AJ48</f>
        <v>0</v>
      </c>
      <c r="AC15" s="8">
        <f>AG49</f>
        <v>0</v>
      </c>
      <c r="AD15" s="10">
        <f>AH49</f>
        <v>0</v>
      </c>
      <c r="AE15" s="10">
        <f>AI49</f>
        <v>0</v>
      </c>
      <c r="AF15" s="6">
        <f>AJ49</f>
        <v>0</v>
      </c>
      <c r="AL15" s="6">
        <f>AJ54</f>
        <v>0</v>
      </c>
      <c r="AN15" s="6">
        <f>AJ57</f>
        <v>0</v>
      </c>
      <c r="AO15" s="8">
        <f>AG58</f>
        <v>0</v>
      </c>
      <c r="AP15" s="10">
        <f>AH58</f>
        <v>0</v>
      </c>
      <c r="AQ15" s="10">
        <f>AI58</f>
        <v>0</v>
      </c>
      <c r="AR15" s="6">
        <f>AJ58</f>
        <v>0</v>
      </c>
      <c r="AT15" s="6">
        <f>AJ65</f>
        <v>0</v>
      </c>
      <c r="AU15" s="8">
        <f>AG66</f>
        <v>0</v>
      </c>
      <c r="AV15" s="10">
        <f>AH66</f>
        <v>0</v>
      </c>
      <c r="AW15" s="10">
        <f>AI66</f>
        <v>0</v>
      </c>
      <c r="AX15" s="6">
        <f>AJ66</f>
        <v>0</v>
      </c>
      <c r="AZ15" s="6">
        <f>AJ70</f>
        <v>0</v>
      </c>
      <c r="BD15" s="6">
        <f>AJ72</f>
        <v>0</v>
      </c>
      <c r="BF15" s="27"/>
      <c r="BG15" s="39"/>
    </row>
    <row r="16" spans="2:59" s="7" customFormat="1" ht="13.5" customHeight="1">
      <c r="B16" s="11">
        <f>AG27</f>
        <v>0</v>
      </c>
      <c r="D16" s="11">
        <f>AG31</f>
        <v>0</v>
      </c>
      <c r="N16" s="11">
        <f>AG36</f>
        <v>0</v>
      </c>
      <c r="T16" s="11">
        <f>AG41</f>
        <v>0</v>
      </c>
      <c r="Z16" s="11">
        <f>AG45</f>
        <v>0</v>
      </c>
      <c r="AB16" s="11">
        <f>AG52</f>
        <v>0</v>
      </c>
      <c r="AF16" s="11">
        <f>AG50</f>
        <v>0</v>
      </c>
      <c r="AL16" s="11">
        <f>AG55</f>
        <v>0</v>
      </c>
      <c r="AN16" s="11">
        <f>AG62</f>
        <v>0</v>
      </c>
      <c r="AR16" s="11">
        <f>AG60</f>
        <v>0</v>
      </c>
      <c r="AX16" s="11">
        <f>AG67</f>
        <v>0</v>
      </c>
      <c r="AZ16" s="11">
        <f>AG71</f>
        <v>0</v>
      </c>
      <c r="BD16" s="11">
        <f>AG73</f>
        <v>0</v>
      </c>
      <c r="BG16" s="40"/>
    </row>
    <row r="17" spans="2:59" s="7" customFormat="1" ht="13.5" customHeight="1">
      <c r="B17" s="9">
        <f>AH27</f>
        <v>0</v>
      </c>
      <c r="D17" s="9">
        <f>AH31</f>
        <v>0</v>
      </c>
      <c r="N17" s="9">
        <f>AH36</f>
        <v>0</v>
      </c>
      <c r="T17" s="9">
        <f>AH41</f>
        <v>0</v>
      </c>
      <c r="Z17" s="9">
        <f>AH45</f>
        <v>0</v>
      </c>
      <c r="AB17" s="9">
        <f>AH52</f>
        <v>0</v>
      </c>
      <c r="AF17" s="9">
        <f>AH50</f>
        <v>0</v>
      </c>
      <c r="AL17" s="9">
        <f>AH55</f>
        <v>0</v>
      </c>
      <c r="AN17" s="9">
        <f>AH62</f>
        <v>0</v>
      </c>
      <c r="AR17" s="9">
        <f>AH60</f>
        <v>0</v>
      </c>
      <c r="AX17" s="9">
        <f>AH67</f>
        <v>0</v>
      </c>
      <c r="AZ17" s="9">
        <f>AH71</f>
        <v>0</v>
      </c>
      <c r="BD17" s="9">
        <f>AH73</f>
        <v>0</v>
      </c>
      <c r="BG17" s="39"/>
    </row>
    <row r="18" spans="2:59" s="7" customFormat="1" ht="13.5" customHeight="1" thickBot="1">
      <c r="B18" s="12">
        <f>AI27</f>
        <v>0</v>
      </c>
      <c r="D18" s="12">
        <f>AI31</f>
        <v>0</v>
      </c>
      <c r="N18" s="12">
        <f>AI36</f>
        <v>0</v>
      </c>
      <c r="T18" s="12">
        <f>AI41</f>
        <v>0</v>
      </c>
      <c r="Z18" s="12">
        <f>AI45</f>
        <v>0</v>
      </c>
      <c r="AB18" s="9">
        <f>AI52</f>
        <v>0</v>
      </c>
      <c r="AF18" s="9">
        <f>AI50</f>
        <v>0</v>
      </c>
      <c r="AL18" s="9">
        <f>AI55</f>
        <v>0</v>
      </c>
      <c r="AN18" s="9">
        <f>AI62</f>
        <v>0</v>
      </c>
      <c r="AR18" s="9">
        <f>AI60</f>
        <v>0</v>
      </c>
      <c r="AX18" s="9">
        <f>AI67</f>
        <v>0</v>
      </c>
      <c r="AZ18" s="9">
        <f>AI71</f>
        <v>0</v>
      </c>
      <c r="BD18" s="9">
        <f>AI73</f>
        <v>0</v>
      </c>
      <c r="BG18" s="39"/>
    </row>
    <row r="19" spans="2:59" s="7" customFormat="1" ht="13.5" customHeight="1" thickBot="1">
      <c r="B19" s="6">
        <f>AJ27</f>
        <v>0</v>
      </c>
      <c r="D19" s="6">
        <f>AJ31</f>
        <v>0</v>
      </c>
      <c r="E19" s="8">
        <f>AG32</f>
        <v>0</v>
      </c>
      <c r="F19" s="8">
        <f>AH32</f>
        <v>0</v>
      </c>
      <c r="G19" s="10">
        <f>AI32</f>
        <v>0</v>
      </c>
      <c r="H19" s="6">
        <f>AJ32</f>
        <v>0</v>
      </c>
      <c r="J19" s="6">
        <f>AF37</f>
        <v>0</v>
      </c>
      <c r="K19" s="8">
        <f>AG37</f>
        <v>0</v>
      </c>
      <c r="L19" s="9">
        <f>AH37</f>
        <v>0</v>
      </c>
      <c r="M19" s="10">
        <f>AI37</f>
        <v>0</v>
      </c>
      <c r="N19" s="6">
        <f>AJ36</f>
        <v>0</v>
      </c>
      <c r="T19" s="6">
        <f>AJ41</f>
        <v>0</v>
      </c>
      <c r="V19" s="6">
        <f>AF46</f>
        <v>0</v>
      </c>
      <c r="W19" s="8">
        <f>AG46</f>
        <v>0</v>
      </c>
      <c r="X19" s="9">
        <f>AH46</f>
        <v>0</v>
      </c>
      <c r="Y19" s="10">
        <f>AI46</f>
        <v>0</v>
      </c>
      <c r="Z19" s="6">
        <f>AJ45</f>
        <v>0</v>
      </c>
      <c r="AB19" s="6">
        <f>AF51</f>
        <v>0</v>
      </c>
      <c r="AC19" s="8">
        <f>AG51</f>
        <v>0</v>
      </c>
      <c r="AD19" s="8">
        <f>AH51</f>
        <v>0</v>
      </c>
      <c r="AE19" s="9">
        <f>AI51</f>
        <v>0</v>
      </c>
      <c r="AF19" s="6">
        <f>AJ50</f>
        <v>0</v>
      </c>
      <c r="AL19" s="6">
        <f>AJ55</f>
        <v>0</v>
      </c>
      <c r="AN19" s="6">
        <f>AF61</f>
        <v>0</v>
      </c>
      <c r="AO19" s="8">
        <f>AG61</f>
        <v>0</v>
      </c>
      <c r="AP19" s="8">
        <f>AH61</f>
        <v>0</v>
      </c>
      <c r="AQ19" s="9">
        <f>AI61</f>
        <v>0</v>
      </c>
      <c r="AR19" s="6">
        <f>AJ60</f>
        <v>0</v>
      </c>
      <c r="AT19" s="6">
        <f>AF68</f>
        <v>0</v>
      </c>
      <c r="AU19" s="8">
        <f>AG68</f>
        <v>0</v>
      </c>
      <c r="AV19" s="9">
        <f>AH68</f>
        <v>0</v>
      </c>
      <c r="AW19" s="9">
        <f>AI68</f>
        <v>0</v>
      </c>
      <c r="AX19" s="6">
        <f>AJ67</f>
        <v>0</v>
      </c>
      <c r="AZ19" s="6">
        <f>AJ71</f>
        <v>0</v>
      </c>
      <c r="BA19" s="8">
        <f>AG74</f>
        <v>0</v>
      </c>
      <c r="BB19" s="9">
        <f>AH74</f>
        <v>0</v>
      </c>
      <c r="BC19" s="9">
        <f>AI74</f>
        <v>0</v>
      </c>
      <c r="BD19" s="6">
        <f>AJ73</f>
        <v>0</v>
      </c>
      <c r="BG19" s="39"/>
    </row>
    <row r="20" spans="2:59" s="4" customFormat="1" ht="13.5" customHeight="1" thickBot="1">
      <c r="B20" s="5"/>
      <c r="D20" s="5"/>
      <c r="E20" s="5"/>
      <c r="F20" s="5"/>
      <c r="G20" s="5"/>
      <c r="H20" s="5"/>
      <c r="J20" s="5"/>
      <c r="K20" s="5"/>
      <c r="L20" s="5"/>
      <c r="M20" s="5"/>
      <c r="N20" s="5"/>
      <c r="T20" s="5"/>
      <c r="V20" s="5"/>
      <c r="W20" s="5"/>
      <c r="X20" s="5"/>
      <c r="Y20" s="5"/>
      <c r="Z20" s="5"/>
      <c r="AB20" s="5"/>
      <c r="AC20" s="5"/>
      <c r="AD20" s="5"/>
      <c r="AE20" s="5"/>
      <c r="AF20" s="5"/>
      <c r="AL20" s="5"/>
      <c r="AN20" s="5"/>
      <c r="AO20" s="5"/>
      <c r="AP20" s="5"/>
      <c r="AQ20" s="5"/>
      <c r="AR20" s="5"/>
      <c r="AT20" s="5"/>
      <c r="AU20" s="5"/>
      <c r="AV20" s="5"/>
      <c r="AW20" s="5"/>
      <c r="AX20" s="5"/>
      <c r="AZ20" s="5"/>
      <c r="BA20" s="5"/>
      <c r="BB20" s="5"/>
      <c r="BC20" s="5"/>
      <c r="BD20" s="5"/>
      <c r="BG20" s="41"/>
    </row>
    <row r="21" spans="2:59" s="4" customFormat="1" ht="13.5" customHeight="1" thickBot="1">
      <c r="B21" s="52" t="s">
        <v>21</v>
      </c>
      <c r="C21" s="53"/>
      <c r="D21" s="54"/>
      <c r="E21" s="87" t="s">
        <v>13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8"/>
      <c r="AL21" s="5"/>
      <c r="AN21" s="5"/>
      <c r="AO21" s="5"/>
      <c r="AP21" s="5"/>
      <c r="AQ21" s="5"/>
      <c r="AR21" s="5"/>
      <c r="AT21" s="5"/>
      <c r="AU21" s="5"/>
      <c r="AV21" s="5"/>
      <c r="AW21" s="5"/>
      <c r="AX21" s="5"/>
      <c r="AZ21" s="5"/>
      <c r="BA21" s="5"/>
      <c r="BB21" s="5"/>
      <c r="BC21" s="5"/>
      <c r="BD21" s="5"/>
      <c r="BG21" s="41"/>
    </row>
    <row r="22" spans="2:59" s="4" customFormat="1" ht="13.5" customHeight="1">
      <c r="B22" s="56">
        <v>1</v>
      </c>
      <c r="C22" s="57"/>
      <c r="D22" s="58"/>
      <c r="E22" s="89" t="s">
        <v>8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1" t="s">
        <v>9</v>
      </c>
      <c r="Z22" s="91"/>
      <c r="AA22" s="91"/>
      <c r="AB22" s="91"/>
      <c r="AC22" s="91"/>
      <c r="AD22" s="91"/>
      <c r="AE22" s="91"/>
      <c r="AF22" s="28" t="s">
        <v>3</v>
      </c>
      <c r="AG22" s="28" t="s">
        <v>7</v>
      </c>
      <c r="AH22" s="28" t="s">
        <v>5</v>
      </c>
      <c r="AI22" s="28" t="s">
        <v>6</v>
      </c>
      <c r="AJ22" s="29" t="s">
        <v>4</v>
      </c>
      <c r="AL22" s="5"/>
      <c r="AN22" s="5"/>
      <c r="AO22" s="5"/>
      <c r="AP22" s="5"/>
      <c r="AQ22" s="5"/>
      <c r="AR22" s="5"/>
      <c r="AT22" s="5"/>
      <c r="AU22" s="5"/>
      <c r="AV22" s="5"/>
      <c r="AW22" s="5"/>
      <c r="AX22" s="5"/>
      <c r="AZ22" s="5"/>
      <c r="BA22" s="5"/>
      <c r="BB22" s="5"/>
      <c r="BC22" s="5"/>
      <c r="BD22" s="5"/>
      <c r="BF22" s="26"/>
      <c r="BG22" s="41"/>
    </row>
    <row r="23" spans="2:59" s="4" customFormat="1" ht="13.5" customHeight="1" thickBot="1">
      <c r="B23" s="59"/>
      <c r="C23" s="60"/>
      <c r="D23" s="61"/>
      <c r="E23" s="90" t="s">
        <v>10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2" t="s">
        <v>11</v>
      </c>
      <c r="Z23" s="92"/>
      <c r="AA23" s="92"/>
      <c r="AB23" s="92"/>
      <c r="AC23" s="92"/>
      <c r="AD23" s="92"/>
      <c r="AE23" s="92"/>
      <c r="AF23" s="30" t="s">
        <v>4</v>
      </c>
      <c r="AG23" s="30" t="s">
        <v>19</v>
      </c>
      <c r="AH23" s="30" t="s">
        <v>20</v>
      </c>
      <c r="AI23" s="30" t="s">
        <v>5</v>
      </c>
      <c r="AJ23" s="31" t="s">
        <v>12</v>
      </c>
      <c r="AL23" s="5"/>
      <c r="AN23" s="5"/>
      <c r="AO23" s="5"/>
      <c r="AP23" s="5"/>
      <c r="AQ23" s="5"/>
      <c r="AR23" s="5"/>
      <c r="AS23" s="5"/>
      <c r="AT23" s="5"/>
      <c r="AU23" s="5"/>
      <c r="AW23" s="26"/>
      <c r="BG23" s="41"/>
    </row>
    <row r="24" spans="38:63" ht="13.5" customHeight="1" thickBot="1">
      <c r="AL24" s="85" t="s">
        <v>0</v>
      </c>
      <c r="AM24" s="85"/>
      <c r="AN24" s="85"/>
      <c r="AO24" s="85" t="s">
        <v>1</v>
      </c>
      <c r="AP24" s="86"/>
      <c r="AQ24" s="86"/>
      <c r="AR24" s="85" t="s">
        <v>25</v>
      </c>
      <c r="AS24" s="86"/>
      <c r="AT24" s="86"/>
      <c r="AU24" s="85" t="s">
        <v>26</v>
      </c>
      <c r="AV24" s="85"/>
      <c r="AW24" s="85"/>
      <c r="AX24" s="85"/>
      <c r="AY24" s="85"/>
      <c r="AZ24" s="85"/>
      <c r="BH24" s="97" t="e">
        <f>CONCATENATE(CONCATENATE(BG26,BG27,BG28,BG29,BG30,BG31,BG32,BG33,BG34,BG35,BG36,BG37,BG38,BG39,BG40,BG41,BG42,BG43,BG44,BG45,BG46,BG47,BG48,BG49,BG50,BG51,BG52),BG53,BG54,BG55,BG56,BG57,BG58,BG59,BG60,BG61,BG62,BG63,BG64,BG65,BG66,BG67,BG68,BG69,BG70,BG71,BG72,BG73,BG74,"/")</f>
        <v>#VALUE!</v>
      </c>
      <c r="BI24" s="98"/>
      <c r="BJ24" s="98"/>
      <c r="BK24" s="99"/>
    </row>
    <row r="25" spans="2:63" ht="13.5" customHeight="1" thickBot="1">
      <c r="B25" s="52" t="s">
        <v>21</v>
      </c>
      <c r="C25" s="53"/>
      <c r="D25" s="54"/>
      <c r="E25" s="55" t="s">
        <v>17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 t="s">
        <v>22</v>
      </c>
      <c r="Z25" s="73"/>
      <c r="AA25" s="73"/>
      <c r="AB25" s="73"/>
      <c r="AC25" s="73"/>
      <c r="AD25" s="73"/>
      <c r="AE25" s="73"/>
      <c r="AF25" s="72" t="s">
        <v>23</v>
      </c>
      <c r="AG25" s="73"/>
      <c r="AH25" s="73"/>
      <c r="AI25" s="73"/>
      <c r="AJ25" s="74"/>
      <c r="AK25" s="1"/>
      <c r="AL25" s="85"/>
      <c r="AM25" s="85"/>
      <c r="AN25" s="85"/>
      <c r="AO25" s="86"/>
      <c r="AP25" s="86"/>
      <c r="AQ25" s="86"/>
      <c r="AR25" s="86"/>
      <c r="AS25" s="86"/>
      <c r="AT25" s="86"/>
      <c r="AU25" s="85"/>
      <c r="AV25" s="85"/>
      <c r="AW25" s="85"/>
      <c r="AX25" s="85"/>
      <c r="AY25" s="85"/>
      <c r="AZ25" s="85"/>
      <c r="BH25" s="100"/>
      <c r="BI25" s="101"/>
      <c r="BJ25" s="101"/>
      <c r="BK25" s="102"/>
    </row>
    <row r="26" spans="2:64" ht="13.5" customHeight="1">
      <c r="B26" s="56">
        <v>1</v>
      </c>
      <c r="C26" s="57"/>
      <c r="D26" s="58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75"/>
      <c r="Z26" s="76"/>
      <c r="AA26" s="76"/>
      <c r="AB26" s="76"/>
      <c r="AC26" s="76"/>
      <c r="AD26" s="76"/>
      <c r="AE26" s="76"/>
      <c r="AF26" s="13"/>
      <c r="AG26" s="14"/>
      <c r="AH26" s="14"/>
      <c r="AI26" s="14"/>
      <c r="AJ26" s="15"/>
      <c r="AL26" s="43">
        <f>IF(Y26="","",IF(VALUE(CONCATENATE(IF(AF26="#","",TEXT(AF26,"0")),IF(AG26="#","",TEXT(AG26,"0")),IF(AH26="#","",TEXT(AH26,"0")),IF(AI26="#","",TEXT(AI26,"0")),IF(AJ26="#","",TEXT(AJ26,"0"))))=VALUE(MID(Y26,SEARCH("/",Y26)+1,5)),"=","¹"))</f>
      </c>
      <c r="AM26" s="43"/>
      <c r="AN26" s="43"/>
      <c r="AO26" s="42">
        <f>IF(Y26="","",IF(ISERR(SEARCH(1,Y26)),"û","ü"))</f>
      </c>
      <c r="AP26" s="42"/>
      <c r="AQ26" s="42"/>
      <c r="AR26" s="94">
        <f aca="true" t="shared" si="0" ref="AR26:AR57">IF(ISERR(FIND(CONCATENATE(BG26,"/"),SUBSTITUTE(Коды,CONCATENATE(BG26,"/"),"/",1))),"","Повтор")</f>
      </c>
      <c r="AS26" s="95"/>
      <c r="AT26" s="96"/>
      <c r="AU26" s="94">
        <f>IF(Y26="","",IF(MID(Y26,FIND("/",Y26,1)-2,2)="EV","Недопустимый",IF(MID(Y26,FIND("/",Y26,1)-2,2)="CT","Недопустимый",IF(ISERR(FIND(MID(Y26,FIND("/",Y26,1)-2,2),"TRMSVIMVLTLV")),"Недопустимый",""))))</f>
      </c>
      <c r="AV26" s="95"/>
      <c r="AW26" s="95"/>
      <c r="AX26" s="95"/>
      <c r="AY26" s="95"/>
      <c r="AZ26" s="96"/>
      <c r="BG26" s="104" t="e">
        <f aca="true" t="shared" si="1" ref="BG26:BG57">CONCATENATE("/",TEXT(VALUE(SUBSTITUTE(CONCATENATE(AF26,AG26,AH26,AI26,AJ26),"#","")),0))</f>
        <v>#VALUE!</v>
      </c>
      <c r="BH26" s="101"/>
      <c r="BI26" s="101"/>
      <c r="BJ26" s="101"/>
      <c r="BK26" s="102"/>
      <c r="BL26">
        <f>AO26</f>
      </c>
    </row>
    <row r="27" spans="2:63" ht="13.5" customHeight="1" thickBot="1">
      <c r="B27" s="59"/>
      <c r="C27" s="60"/>
      <c r="D27" s="61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47"/>
      <c r="Z27" s="77"/>
      <c r="AA27" s="77"/>
      <c r="AB27" s="77"/>
      <c r="AC27" s="77"/>
      <c r="AD27" s="77"/>
      <c r="AE27" s="78"/>
      <c r="AF27" s="22">
        <f>AJ26</f>
        <v>0</v>
      </c>
      <c r="AG27" s="16"/>
      <c r="AH27" s="16"/>
      <c r="AI27" s="16"/>
      <c r="AJ27" s="17"/>
      <c r="AL27" s="43">
        <f>IF(Y27="","",IF(VALUE(CONCATENATE(IF(AF27="#","",TEXT(AF27,"0")),IF(AG27="#","",TEXT(AG27,"0")),IF(AH27="#","",TEXT(AH27,"0")),IF(AI27="#","",TEXT(AI27,"0")),IF(AJ27="#","",TEXT(AJ27,"0"))))=VALUE(MID(Y27,SEARCH("/",Y27)+1,5)),"=","¹"))</f>
      </c>
      <c r="AM27" s="43"/>
      <c r="AN27" s="43"/>
      <c r="AO27" s="42">
        <f>IF(Y27="","",IF(ISERR(SEARCH(1,Y27)),"û","ü"))</f>
      </c>
      <c r="AP27" s="42"/>
      <c r="AQ27" s="42"/>
      <c r="AR27" s="94">
        <f t="shared" si="0"/>
      </c>
      <c r="AS27" s="95"/>
      <c r="AT27" s="96"/>
      <c r="AU27" s="94">
        <f>IF(Y27="","",IF(MID(Y27,FIND("/",Y27,1)-2,2)="EV","Недопустимый",IF(MID(Y27,FIND("/",Y27,1)-2,2)="CT","Недопустимый",IF(ISERR(FIND(MID(Y27,FIND("/",Y27,1)-2,2),"TRMSVIMVLTLV")),"Недопустимый",""))))</f>
      </c>
      <c r="AV27" s="95"/>
      <c r="AW27" s="95"/>
      <c r="AX27" s="95"/>
      <c r="AY27" s="95"/>
      <c r="AZ27" s="96"/>
      <c r="BD27" s="103"/>
      <c r="BE27" s="103"/>
      <c r="BG27" s="104" t="str">
        <f t="shared" si="1"/>
        <v>/0</v>
      </c>
      <c r="BH27" s="101"/>
      <c r="BI27" s="101"/>
      <c r="BJ27" s="101"/>
      <c r="BK27" s="102"/>
    </row>
    <row r="28" spans="2:63" ht="12.75">
      <c r="B28" s="56">
        <v>2</v>
      </c>
      <c r="C28" s="57"/>
      <c r="D28" s="58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50"/>
      <c r="Z28" s="50"/>
      <c r="AA28" s="50"/>
      <c r="AB28" s="50"/>
      <c r="AC28" s="50"/>
      <c r="AD28" s="50"/>
      <c r="AE28" s="51"/>
      <c r="AF28" s="13"/>
      <c r="AG28" s="14"/>
      <c r="AH28" s="14"/>
      <c r="AI28" s="14"/>
      <c r="AJ28" s="15"/>
      <c r="AL28" s="43">
        <f aca="true" t="shared" si="2" ref="AL28:AL74">IF(Y28="","",IF(VALUE(CONCATENATE(IF(AF28="#","",TEXT(AF28,"0")),IF(AG28="#","",TEXT(AG28,"0")),IF(AH28="#","",TEXT(AH28,"0")),IF(AI28="#","",TEXT(AI28,"0")),IF(AJ28="#","",TEXT(AJ28,"0"))))=VALUE(MID(Y28,SEARCH("/",Y28)+1,5)),"=","¹"))</f>
      </c>
      <c r="AM28" s="43"/>
      <c r="AN28" s="43"/>
      <c r="AO28" s="42">
        <f>IF(Y28="","",IF(ISERR(SEARCH(2,Y28)),"û","ü"))</f>
      </c>
      <c r="AP28" s="42"/>
      <c r="AQ28" s="42"/>
      <c r="AR28" s="94">
        <f t="shared" si="0"/>
      </c>
      <c r="AS28" s="95"/>
      <c r="AT28" s="96"/>
      <c r="AU28" s="94">
        <f aca="true" t="shared" si="3" ref="AU28:AU74">IF(Y28="","",IF(MID(Y28,FIND("/",Y28,1)-2,2)="EV","Недопустимый",IF(MID(Y28,FIND("/",Y28,1)-2,2)="CT","Недопустимый",IF(ISERR(FIND(MID(Y28,FIND("/",Y28,1)-2,2),"TRMSVIMVLTLV")),"Недопустимый",""))))</f>
      </c>
      <c r="AV28" s="95"/>
      <c r="AW28" s="95"/>
      <c r="AX28" s="95"/>
      <c r="AY28" s="95"/>
      <c r="AZ28" s="96"/>
      <c r="BD28" s="36"/>
      <c r="BE28" s="36"/>
      <c r="BG28" s="104" t="e">
        <f t="shared" si="1"/>
        <v>#VALUE!</v>
      </c>
      <c r="BH28" s="101"/>
      <c r="BI28" s="101"/>
      <c r="BJ28" s="101"/>
      <c r="BK28" s="102"/>
    </row>
    <row r="29" spans="2:63" ht="13.5" customHeight="1">
      <c r="B29" s="62"/>
      <c r="C29" s="63"/>
      <c r="D29" s="6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44"/>
      <c r="Z29" s="44"/>
      <c r="AA29" s="44"/>
      <c r="AB29" s="44"/>
      <c r="AC29" s="44"/>
      <c r="AD29" s="44"/>
      <c r="AE29" s="45"/>
      <c r="AF29" s="23">
        <f>AJ28</f>
        <v>0</v>
      </c>
      <c r="AG29" s="18"/>
      <c r="AH29" s="18"/>
      <c r="AI29" s="18"/>
      <c r="AJ29" s="19"/>
      <c r="AL29" s="43">
        <f t="shared" si="2"/>
      </c>
      <c r="AM29" s="43"/>
      <c r="AN29" s="43"/>
      <c r="AO29" s="42">
        <f>IF(Y29="","",IF(ISERR(SEARCH(2,Y29)),"û","ü"))</f>
      </c>
      <c r="AP29" s="42"/>
      <c r="AQ29" s="42"/>
      <c r="AR29" s="94">
        <f t="shared" si="0"/>
      </c>
      <c r="AS29" s="95"/>
      <c r="AT29" s="96"/>
      <c r="AU29" s="94">
        <f t="shared" si="3"/>
      </c>
      <c r="AV29" s="95"/>
      <c r="AW29" s="95"/>
      <c r="AX29" s="95"/>
      <c r="AY29" s="95"/>
      <c r="AZ29" s="96"/>
      <c r="BD29" s="103"/>
      <c r="BE29" s="103"/>
      <c r="BG29" s="104" t="str">
        <f t="shared" si="1"/>
        <v>/0</v>
      </c>
      <c r="BH29" s="101"/>
      <c r="BI29" s="101"/>
      <c r="BJ29" s="101"/>
      <c r="BK29" s="102"/>
    </row>
    <row r="30" spans="2:63" ht="12.75">
      <c r="B30" s="62"/>
      <c r="C30" s="63"/>
      <c r="D30" s="64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44"/>
      <c r="Z30" s="44"/>
      <c r="AA30" s="44"/>
      <c r="AB30" s="44"/>
      <c r="AC30" s="44"/>
      <c r="AD30" s="44"/>
      <c r="AE30" s="45"/>
      <c r="AF30" s="20"/>
      <c r="AG30" s="18"/>
      <c r="AH30" s="18"/>
      <c r="AI30" s="18"/>
      <c r="AJ30" s="24">
        <f>AJ29</f>
        <v>0</v>
      </c>
      <c r="AL30" s="43">
        <f t="shared" si="2"/>
      </c>
      <c r="AM30" s="43"/>
      <c r="AN30" s="43"/>
      <c r="AO30" s="42">
        <f>IF(Y30="","",IF(ISERR(SEARCH(2,Y30)),"û","ü"))</f>
      </c>
      <c r="AP30" s="42"/>
      <c r="AQ30" s="42"/>
      <c r="AR30" s="94">
        <f t="shared" si="0"/>
      </c>
      <c r="AS30" s="95"/>
      <c r="AT30" s="96"/>
      <c r="AU30" s="94">
        <f t="shared" si="3"/>
      </c>
      <c r="AV30" s="95"/>
      <c r="AW30" s="95"/>
      <c r="AX30" s="95"/>
      <c r="AY30" s="95"/>
      <c r="AZ30" s="96"/>
      <c r="BD30" s="36"/>
      <c r="BE30" s="36"/>
      <c r="BG30" s="104" t="str">
        <f t="shared" si="1"/>
        <v>/0</v>
      </c>
      <c r="BH30" s="101"/>
      <c r="BI30" s="101"/>
      <c r="BJ30" s="101"/>
      <c r="BK30" s="102"/>
    </row>
    <row r="31" spans="2:63" ht="12.75">
      <c r="B31" s="62"/>
      <c r="C31" s="63"/>
      <c r="D31" s="64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45"/>
      <c r="Z31" s="79"/>
      <c r="AA31" s="79"/>
      <c r="AB31" s="79"/>
      <c r="AC31" s="79"/>
      <c r="AD31" s="79"/>
      <c r="AE31" s="80"/>
      <c r="AF31" s="23">
        <f>AF30</f>
        <v>0</v>
      </c>
      <c r="AG31" s="18"/>
      <c r="AH31" s="18"/>
      <c r="AI31" s="18"/>
      <c r="AJ31" s="19"/>
      <c r="AL31" s="43">
        <f t="shared" si="2"/>
      </c>
      <c r="AM31" s="43"/>
      <c r="AN31" s="43"/>
      <c r="AO31" s="42">
        <f>IF(Y31="","",IF(ISERR(SEARCH(2,Y31)),"û","ü"))</f>
      </c>
      <c r="AP31" s="42"/>
      <c r="AQ31" s="42"/>
      <c r="AR31" s="94">
        <f t="shared" si="0"/>
      </c>
      <c r="AS31" s="95"/>
      <c r="AT31" s="96"/>
      <c r="AU31" s="94">
        <f t="shared" si="3"/>
      </c>
      <c r="AV31" s="95"/>
      <c r="AW31" s="95"/>
      <c r="AX31" s="95"/>
      <c r="AY31" s="95"/>
      <c r="AZ31" s="96"/>
      <c r="BD31" s="103"/>
      <c r="BE31" s="103"/>
      <c r="BG31" s="104" t="str">
        <f t="shared" si="1"/>
        <v>/0</v>
      </c>
      <c r="BH31" s="101"/>
      <c r="BI31" s="101"/>
      <c r="BJ31" s="101"/>
      <c r="BK31" s="102"/>
    </row>
    <row r="32" spans="2:63" ht="13.5" thickBot="1">
      <c r="B32" s="59"/>
      <c r="C32" s="60"/>
      <c r="D32" s="61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46"/>
      <c r="Z32" s="46"/>
      <c r="AA32" s="46"/>
      <c r="AB32" s="46"/>
      <c r="AC32" s="46"/>
      <c r="AD32" s="46"/>
      <c r="AE32" s="47"/>
      <c r="AF32" s="22">
        <f>AJ31</f>
        <v>0</v>
      </c>
      <c r="AG32" s="16"/>
      <c r="AH32" s="16"/>
      <c r="AI32" s="16"/>
      <c r="AJ32" s="17"/>
      <c r="AL32" s="43">
        <f t="shared" si="2"/>
      </c>
      <c r="AM32" s="43"/>
      <c r="AN32" s="43"/>
      <c r="AO32" s="42">
        <f>IF(Y32="","",IF(ISERR(SEARCH(2,Y32)),"û","ü"))</f>
      </c>
      <c r="AP32" s="42"/>
      <c r="AQ32" s="42"/>
      <c r="AR32" s="94">
        <f t="shared" si="0"/>
      </c>
      <c r="AS32" s="95"/>
      <c r="AT32" s="96"/>
      <c r="AU32" s="94">
        <f t="shared" si="3"/>
      </c>
      <c r="AV32" s="95"/>
      <c r="AW32" s="95"/>
      <c r="AX32" s="95"/>
      <c r="AY32" s="95"/>
      <c r="AZ32" s="96"/>
      <c r="BD32" s="36"/>
      <c r="BE32" s="36"/>
      <c r="BG32" s="104" t="str">
        <f t="shared" si="1"/>
        <v>/0</v>
      </c>
      <c r="BH32" s="101"/>
      <c r="BI32" s="101"/>
      <c r="BJ32" s="101"/>
      <c r="BK32" s="102"/>
    </row>
    <row r="33" spans="2:63" ht="12.75">
      <c r="B33" s="56">
        <v>3</v>
      </c>
      <c r="C33" s="57"/>
      <c r="D33" s="5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50"/>
      <c r="Z33" s="50"/>
      <c r="AA33" s="50"/>
      <c r="AB33" s="50"/>
      <c r="AC33" s="50"/>
      <c r="AD33" s="50"/>
      <c r="AE33" s="51"/>
      <c r="AF33" s="13"/>
      <c r="AG33" s="14"/>
      <c r="AH33" s="14"/>
      <c r="AI33" s="14"/>
      <c r="AJ33" s="15"/>
      <c r="AL33" s="43">
        <f t="shared" si="2"/>
      </c>
      <c r="AM33" s="43"/>
      <c r="AN33" s="43"/>
      <c r="AO33" s="42">
        <f>IF(Y33="","",IF(ISERR(SEARCH(3,Y33)),"û","ü"))</f>
      </c>
      <c r="AP33" s="42"/>
      <c r="AQ33" s="42"/>
      <c r="AR33" s="94">
        <f t="shared" si="0"/>
      </c>
      <c r="AS33" s="95"/>
      <c r="AT33" s="96"/>
      <c r="AU33" s="94">
        <f t="shared" si="3"/>
      </c>
      <c r="AV33" s="95"/>
      <c r="AW33" s="95"/>
      <c r="AX33" s="95"/>
      <c r="AY33" s="95"/>
      <c r="AZ33" s="96"/>
      <c r="BD33" s="36"/>
      <c r="BE33" s="36"/>
      <c r="BG33" s="104" t="e">
        <f t="shared" si="1"/>
        <v>#VALUE!</v>
      </c>
      <c r="BH33" s="101"/>
      <c r="BI33" s="101"/>
      <c r="BJ33" s="101"/>
      <c r="BK33" s="102"/>
    </row>
    <row r="34" spans="2:64" ht="13.5" customHeight="1">
      <c r="B34" s="62"/>
      <c r="C34" s="63"/>
      <c r="D34" s="64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44"/>
      <c r="Z34" s="44"/>
      <c r="AA34" s="44"/>
      <c r="AB34" s="44"/>
      <c r="AC34" s="44"/>
      <c r="AD34" s="44"/>
      <c r="AE34" s="45"/>
      <c r="AF34" s="23">
        <f>AJ33</f>
        <v>0</v>
      </c>
      <c r="AG34" s="18"/>
      <c r="AH34" s="18"/>
      <c r="AI34" s="18"/>
      <c r="AJ34" s="19"/>
      <c r="AL34" s="43">
        <f t="shared" si="2"/>
      </c>
      <c r="AM34" s="43"/>
      <c r="AN34" s="43"/>
      <c r="AO34" s="42">
        <f>IF(Y34="","",IF(ISERR(SEARCH(3,Y34)),"û","ü"))</f>
      </c>
      <c r="AP34" s="42"/>
      <c r="AQ34" s="42"/>
      <c r="AR34" s="94">
        <f t="shared" si="0"/>
      </c>
      <c r="AS34" s="95"/>
      <c r="AT34" s="96"/>
      <c r="AU34" s="94">
        <f t="shared" si="3"/>
      </c>
      <c r="AV34" s="95"/>
      <c r="AW34" s="95"/>
      <c r="AX34" s="95"/>
      <c r="AY34" s="95"/>
      <c r="AZ34" s="96"/>
      <c r="BD34" s="36"/>
      <c r="BE34" s="36"/>
      <c r="BG34" s="104" t="str">
        <f t="shared" si="1"/>
        <v>/0</v>
      </c>
      <c r="BH34" s="101"/>
      <c r="BI34" s="101"/>
      <c r="BJ34" s="101"/>
      <c r="BK34" s="102"/>
      <c r="BL34" s="32"/>
    </row>
    <row r="35" spans="2:64" ht="12.75">
      <c r="B35" s="62"/>
      <c r="C35" s="63"/>
      <c r="D35" s="64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44"/>
      <c r="Z35" s="44"/>
      <c r="AA35" s="44"/>
      <c r="AB35" s="44"/>
      <c r="AC35" s="44"/>
      <c r="AD35" s="44"/>
      <c r="AE35" s="45"/>
      <c r="AF35" s="20"/>
      <c r="AG35" s="18"/>
      <c r="AH35" s="18"/>
      <c r="AI35" s="18"/>
      <c r="AJ35" s="24">
        <f>AJ34</f>
        <v>0</v>
      </c>
      <c r="AL35" s="43">
        <f t="shared" si="2"/>
      </c>
      <c r="AM35" s="43"/>
      <c r="AN35" s="43"/>
      <c r="AO35" s="42">
        <f>IF(Y35="","",IF(ISERR(SEARCH(3,Y35)),"û","ü"))</f>
      </c>
      <c r="AP35" s="42"/>
      <c r="AQ35" s="42"/>
      <c r="AR35" s="94">
        <f t="shared" si="0"/>
      </c>
      <c r="AS35" s="95"/>
      <c r="AT35" s="96"/>
      <c r="AU35" s="94">
        <f t="shared" si="3"/>
      </c>
      <c r="AV35" s="95"/>
      <c r="AW35" s="95"/>
      <c r="AX35" s="95"/>
      <c r="AY35" s="95"/>
      <c r="AZ35" s="96"/>
      <c r="BD35" s="36"/>
      <c r="BE35" s="36"/>
      <c r="BG35" s="104" t="str">
        <f t="shared" si="1"/>
        <v>/0</v>
      </c>
      <c r="BH35" s="101"/>
      <c r="BI35" s="101"/>
      <c r="BJ35" s="101"/>
      <c r="BK35" s="102"/>
      <c r="BL35" s="32"/>
    </row>
    <row r="36" spans="2:64" ht="12.75">
      <c r="B36" s="62"/>
      <c r="C36" s="63"/>
      <c r="D36" s="64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44"/>
      <c r="Z36" s="44"/>
      <c r="AA36" s="44"/>
      <c r="AB36" s="44"/>
      <c r="AC36" s="44"/>
      <c r="AD36" s="44"/>
      <c r="AE36" s="45"/>
      <c r="AF36" s="23">
        <f>AJ34</f>
        <v>0</v>
      </c>
      <c r="AG36" s="18"/>
      <c r="AH36" s="18"/>
      <c r="AI36" s="18"/>
      <c r="AJ36" s="19"/>
      <c r="AL36" s="43">
        <f t="shared" si="2"/>
      </c>
      <c r="AM36" s="43"/>
      <c r="AN36" s="43"/>
      <c r="AO36" s="42">
        <f>IF(Y36="","",IF(ISERR(SEARCH(3,Y36)),"û","ü"))</f>
      </c>
      <c r="AP36" s="42"/>
      <c r="AQ36" s="42"/>
      <c r="AR36" s="94">
        <f t="shared" si="0"/>
      </c>
      <c r="AS36" s="95"/>
      <c r="AT36" s="96"/>
      <c r="AU36" s="94">
        <f t="shared" si="3"/>
      </c>
      <c r="AV36" s="95"/>
      <c r="AW36" s="95"/>
      <c r="AX36" s="95"/>
      <c r="AY36" s="95"/>
      <c r="AZ36" s="96"/>
      <c r="BD36" s="36"/>
      <c r="BE36" s="36"/>
      <c r="BG36" s="104" t="str">
        <f t="shared" si="1"/>
        <v>/0</v>
      </c>
      <c r="BH36" s="101"/>
      <c r="BI36" s="101"/>
      <c r="BJ36" s="101"/>
      <c r="BK36" s="102"/>
      <c r="BL36" s="32"/>
    </row>
    <row r="37" spans="2:64" ht="13.5" thickBot="1">
      <c r="B37" s="59"/>
      <c r="C37" s="60"/>
      <c r="D37" s="61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46"/>
      <c r="Z37" s="46"/>
      <c r="AA37" s="46"/>
      <c r="AB37" s="46"/>
      <c r="AC37" s="46"/>
      <c r="AD37" s="46"/>
      <c r="AE37" s="47"/>
      <c r="AF37" s="21"/>
      <c r="AG37" s="16"/>
      <c r="AH37" s="16"/>
      <c r="AI37" s="16"/>
      <c r="AJ37" s="25">
        <f>AJ36</f>
        <v>0</v>
      </c>
      <c r="AL37" s="43">
        <f t="shared" si="2"/>
      </c>
      <c r="AM37" s="43"/>
      <c r="AN37" s="43"/>
      <c r="AO37" s="42">
        <f>IF(Y37="","",IF(ISERR(SEARCH(3,Y37)),"û","ü"))</f>
      </c>
      <c r="AP37" s="42"/>
      <c r="AQ37" s="42"/>
      <c r="AR37" s="94">
        <f t="shared" si="0"/>
      </c>
      <c r="AS37" s="95"/>
      <c r="AT37" s="96"/>
      <c r="AU37" s="94">
        <f t="shared" si="3"/>
      </c>
      <c r="AV37" s="95"/>
      <c r="AW37" s="95"/>
      <c r="AX37" s="95"/>
      <c r="AY37" s="95"/>
      <c r="AZ37" s="96"/>
      <c r="BD37" s="36"/>
      <c r="BE37" s="36"/>
      <c r="BG37" s="104" t="str">
        <f t="shared" si="1"/>
        <v>/0</v>
      </c>
      <c r="BH37" s="101"/>
      <c r="BI37" s="101"/>
      <c r="BJ37" s="101"/>
      <c r="BK37" s="102"/>
      <c r="BL37" s="33"/>
    </row>
    <row r="38" spans="2:64" ht="12.75">
      <c r="B38" s="56">
        <v>4</v>
      </c>
      <c r="C38" s="57"/>
      <c r="D38" s="58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/>
      <c r="Y38" s="50"/>
      <c r="Z38" s="50"/>
      <c r="AA38" s="50"/>
      <c r="AB38" s="50"/>
      <c r="AC38" s="50"/>
      <c r="AD38" s="50"/>
      <c r="AE38" s="51"/>
      <c r="AF38" s="13"/>
      <c r="AG38" s="14"/>
      <c r="AH38" s="14"/>
      <c r="AI38" s="14"/>
      <c r="AJ38" s="15"/>
      <c r="AL38" s="43">
        <f t="shared" si="2"/>
      </c>
      <c r="AM38" s="43"/>
      <c r="AN38" s="43"/>
      <c r="AO38" s="42">
        <f>IF(Y38="","",IF(ISERR(SEARCH(4,Y38)),"û","ü"))</f>
      </c>
      <c r="AP38" s="42"/>
      <c r="AQ38" s="42"/>
      <c r="AR38" s="94">
        <f t="shared" si="0"/>
      </c>
      <c r="AS38" s="95"/>
      <c r="AT38" s="96"/>
      <c r="AU38" s="94">
        <f t="shared" si="3"/>
      </c>
      <c r="AV38" s="95"/>
      <c r="AW38" s="95"/>
      <c r="AX38" s="95"/>
      <c r="AY38" s="95"/>
      <c r="AZ38" s="96"/>
      <c r="BG38" s="104" t="e">
        <f t="shared" si="1"/>
        <v>#VALUE!</v>
      </c>
      <c r="BH38" s="101"/>
      <c r="BI38" s="101"/>
      <c r="BJ38" s="101"/>
      <c r="BK38" s="102"/>
      <c r="BL38" s="33"/>
    </row>
    <row r="39" spans="2:65" ht="13.5" customHeight="1">
      <c r="B39" s="62"/>
      <c r="C39" s="63"/>
      <c r="D39" s="64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44"/>
      <c r="Z39" s="44"/>
      <c r="AA39" s="44"/>
      <c r="AB39" s="44"/>
      <c r="AC39" s="44"/>
      <c r="AD39" s="44"/>
      <c r="AE39" s="45"/>
      <c r="AF39" s="23">
        <f>AJ38</f>
        <v>0</v>
      </c>
      <c r="AG39" s="18"/>
      <c r="AH39" s="18"/>
      <c r="AI39" s="18"/>
      <c r="AJ39" s="19"/>
      <c r="AL39" s="43">
        <f t="shared" si="2"/>
      </c>
      <c r="AM39" s="43"/>
      <c r="AN39" s="43"/>
      <c r="AO39" s="42">
        <f>IF(Y39="","",IF(ISERR(SEARCH(4,Y39)),"û","ü"))</f>
      </c>
      <c r="AP39" s="42"/>
      <c r="AQ39" s="42"/>
      <c r="AR39" s="94">
        <f t="shared" si="0"/>
      </c>
      <c r="AS39" s="95"/>
      <c r="AT39" s="96"/>
      <c r="AU39" s="94">
        <f t="shared" si="3"/>
      </c>
      <c r="AV39" s="95"/>
      <c r="AW39" s="95"/>
      <c r="AX39" s="95"/>
      <c r="AY39" s="95"/>
      <c r="AZ39" s="96"/>
      <c r="BG39" s="104" t="str">
        <f t="shared" si="1"/>
        <v>/0</v>
      </c>
      <c r="BH39" s="105">
        <f>CONCATENATE(CONCATENATE(AO26,AO27,AO28,AO29,AO30,AO31,AO32,AO33,AO34,AO35,AO36,AO37,AO38,AO39,AO40,AO41,AO42,AO43,AO44,AO45,AO46,AO47,AO48,AO49,AO50,AO51,AO52),AO53,AO54,AO55,AO56,AO57,AO58,AO59,AO60,AO61,AO62,AO63,AO64,AO65,AO66,AO67,AO68,AO69,AO70,AO71,AO72,AO73,AO74)</f>
      </c>
      <c r="BI39" s="105"/>
      <c r="BJ39" s="105"/>
      <c r="BK39" s="105"/>
      <c r="BL39" s="108">
        <f>IF(BH39="üüüüüüüüüüüüüüüüüüüüüüüüüüüüüüüüüüüüüüüüüüüüüüüüü",1,0)</f>
        <v>0</v>
      </c>
      <c r="BM39" s="106"/>
    </row>
    <row r="40" spans="2:65" ht="12.75" customHeight="1">
      <c r="B40" s="62"/>
      <c r="C40" s="63"/>
      <c r="D40" s="64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44"/>
      <c r="Z40" s="44"/>
      <c r="AA40" s="44"/>
      <c r="AB40" s="44"/>
      <c r="AC40" s="44"/>
      <c r="AD40" s="44"/>
      <c r="AE40" s="45"/>
      <c r="AF40" s="20"/>
      <c r="AG40" s="18"/>
      <c r="AH40" s="18"/>
      <c r="AI40" s="18"/>
      <c r="AJ40" s="24">
        <f>AJ39</f>
        <v>0</v>
      </c>
      <c r="AL40" s="43">
        <f t="shared" si="2"/>
      </c>
      <c r="AM40" s="43"/>
      <c r="AN40" s="43"/>
      <c r="AO40" s="42">
        <f>IF(Y40="","",IF(ISERR(SEARCH(4,Y40)),"û","ü"))</f>
      </c>
      <c r="AP40" s="42"/>
      <c r="AQ40" s="42"/>
      <c r="AR40" s="94">
        <f t="shared" si="0"/>
      </c>
      <c r="AS40" s="95"/>
      <c r="AT40" s="96"/>
      <c r="AU40" s="94">
        <f t="shared" si="3"/>
      </c>
      <c r="AV40" s="95"/>
      <c r="AW40" s="95"/>
      <c r="AX40" s="95"/>
      <c r="AY40" s="95"/>
      <c r="AZ40" s="96"/>
      <c r="BG40" s="104" t="str">
        <f t="shared" si="1"/>
        <v>/0</v>
      </c>
      <c r="BH40" s="105">
        <f>CONCATENATE(CONCATENATE(AL26,AL27,AL28,AL29,AL30,AL31,AL32,AL33,AL34,AL35,AL36,AL37,AL38,AL39,AL40,AL41,AL42,AL43,AL44,AL45,AL46,AL47,AL48,AL49,AL50,AL51,AL52),AL53,AL54,AL55,AL56,AL57,AL58,AL59,AL60,AL61,AL62,AL63,AL64,AL65,AL66,AL67,AL68,AL69,AL70,AL71,AL72,AL73,AL74)</f>
      </c>
      <c r="BI40" s="105"/>
      <c r="BJ40" s="105"/>
      <c r="BK40" s="105"/>
      <c r="BL40" s="108">
        <f>IF(BH40="=================================================",1,0)</f>
        <v>0</v>
      </c>
      <c r="BM40" s="106"/>
    </row>
    <row r="41" spans="2:65" ht="13.5" thickBot="1">
      <c r="B41" s="59"/>
      <c r="C41" s="60"/>
      <c r="D41" s="61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46"/>
      <c r="Z41" s="46"/>
      <c r="AA41" s="46"/>
      <c r="AB41" s="46"/>
      <c r="AC41" s="46"/>
      <c r="AD41" s="46"/>
      <c r="AE41" s="47"/>
      <c r="AF41" s="22">
        <f>AJ39</f>
        <v>0</v>
      </c>
      <c r="AG41" s="16"/>
      <c r="AH41" s="16"/>
      <c r="AI41" s="16"/>
      <c r="AJ41" s="17"/>
      <c r="AL41" s="43">
        <f t="shared" si="2"/>
      </c>
      <c r="AM41" s="43"/>
      <c r="AN41" s="43"/>
      <c r="AO41" s="42">
        <f>IF(Y41="","",IF(ISERR(SEARCH(4,Y41)),"û","ü"))</f>
      </c>
      <c r="AP41" s="42"/>
      <c r="AQ41" s="42"/>
      <c r="AR41" s="94">
        <f t="shared" si="0"/>
      </c>
      <c r="AS41" s="95"/>
      <c r="AT41" s="96"/>
      <c r="AU41" s="94">
        <f t="shared" si="3"/>
      </c>
      <c r="AV41" s="95"/>
      <c r="AW41" s="95"/>
      <c r="AX41" s="95"/>
      <c r="AY41" s="95"/>
      <c r="AZ41" s="96"/>
      <c r="BG41" s="104" t="str">
        <f t="shared" si="1"/>
        <v>/0</v>
      </c>
      <c r="BH41" s="105">
        <f>CONCATENATE(CONCATENATE(AR26,AR27,AR28,AR29,AR30,AR31,AR32,AR33,AR34,AR35,AR36,AR37,AR38,AR39,AR40,AR41,AR42,AR43,AR44,AR45,AR46,AR47,AR48,AR49,AR50,AR51,AR52),AR53,AR54,AR55,AR56,AR57,AR58,AR59,AR60,AR61,AR62,AR63,AR64,AR65,AR66,AR67,AR68,AR69,AR70,AR71,AR72,AR73,AR74)</f>
      </c>
      <c r="BI41" s="105"/>
      <c r="BJ41" s="105"/>
      <c r="BK41" s="105"/>
      <c r="BL41" s="108">
        <f>IF(BH41="",1,0)</f>
        <v>1</v>
      </c>
      <c r="BM41" s="107"/>
    </row>
    <row r="42" spans="2:65" ht="13.5" thickBot="1">
      <c r="B42" s="56">
        <v>5</v>
      </c>
      <c r="C42" s="57"/>
      <c r="D42" s="58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6"/>
      <c r="Y42" s="50"/>
      <c r="Z42" s="50"/>
      <c r="AA42" s="50"/>
      <c r="AB42" s="50"/>
      <c r="AC42" s="50"/>
      <c r="AD42" s="50"/>
      <c r="AE42" s="51"/>
      <c r="AF42" s="13"/>
      <c r="AG42" s="14"/>
      <c r="AH42" s="14"/>
      <c r="AI42" s="14"/>
      <c r="AJ42" s="15"/>
      <c r="AL42" s="43">
        <f t="shared" si="2"/>
      </c>
      <c r="AM42" s="43"/>
      <c r="AN42" s="43"/>
      <c r="AO42" s="42">
        <f>IF(Y42="","",IF(ISERR(SEARCH(5,Y42)),"û","ü"))</f>
      </c>
      <c r="AP42" s="42"/>
      <c r="AQ42" s="42"/>
      <c r="AR42" s="94">
        <f t="shared" si="0"/>
      </c>
      <c r="AS42" s="95"/>
      <c r="AT42" s="96"/>
      <c r="AU42" s="94">
        <f t="shared" si="3"/>
      </c>
      <c r="AV42" s="95"/>
      <c r="AW42" s="95"/>
      <c r="AX42" s="95"/>
      <c r="AY42" s="95"/>
      <c r="AZ42" s="96"/>
      <c r="BG42" s="104" t="e">
        <f t="shared" si="1"/>
        <v>#VALUE!</v>
      </c>
      <c r="BH42" s="119">
        <f>CONCATENATE(CONCATENATE(AU26,AU27,AU28,AU29,AU30,AU31,AU32,AU33,AU34,AU35,AU36,AU37,AU38,AU39,AU40,AU41,AU42,AU43,AU44,AU45,AU46,AU47,AU48,AU49,AU50,AU51,AU52),AU53,AU54,AU55,AU56,AU57,AU58,AU59,AU60,AU61,AU62,AU63,AU64,AU65,AU66,AU67,AU68,AU69,AU70,AU71,AU72,AU73,AU74)</f>
      </c>
      <c r="BI42" s="119"/>
      <c r="BJ42" s="119"/>
      <c r="BK42" s="119"/>
      <c r="BL42" s="120">
        <f>IF(BH42="",1,0)</f>
        <v>1</v>
      </c>
      <c r="BM42" s="107"/>
    </row>
    <row r="43" spans="2:64" ht="13.5" thickBot="1">
      <c r="B43" s="62"/>
      <c r="C43" s="63"/>
      <c r="D43" s="64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44"/>
      <c r="Z43" s="44"/>
      <c r="AA43" s="44"/>
      <c r="AB43" s="44"/>
      <c r="AC43" s="44"/>
      <c r="AD43" s="44"/>
      <c r="AE43" s="45"/>
      <c r="AF43" s="23">
        <f>AF42</f>
        <v>0</v>
      </c>
      <c r="AG43" s="18"/>
      <c r="AH43" s="18"/>
      <c r="AI43" s="18"/>
      <c r="AJ43" s="19"/>
      <c r="AL43" s="43">
        <f t="shared" si="2"/>
      </c>
      <c r="AM43" s="43"/>
      <c r="AN43" s="43"/>
      <c r="AO43" s="42">
        <f>IF(Y43="","",IF(ISERR(SEARCH(5,Y43)),"û","ü"))</f>
      </c>
      <c r="AP43" s="42"/>
      <c r="AQ43" s="42"/>
      <c r="AR43" s="94">
        <f t="shared" si="0"/>
      </c>
      <c r="AS43" s="95"/>
      <c r="AT43" s="96"/>
      <c r="AU43" s="94">
        <f t="shared" si="3"/>
      </c>
      <c r="AV43" s="95"/>
      <c r="AW43" s="95"/>
      <c r="AX43" s="95"/>
      <c r="AY43" s="95"/>
      <c r="AZ43" s="96"/>
      <c r="BG43" s="118" t="str">
        <f t="shared" si="1"/>
        <v>/0</v>
      </c>
      <c r="BH43" s="122" t="b">
        <f>IF(ISERR(BL43),ISERR(BL43),BL43&lt;&gt;8)</f>
        <v>1</v>
      </c>
      <c r="BI43" s="123"/>
      <c r="BJ43" s="123"/>
      <c r="BK43" s="124"/>
      <c r="BL43" s="125">
        <f>SUM(BL39:BL42)+SUM(BH44:BK47)</f>
        <v>2</v>
      </c>
    </row>
    <row r="44" spans="2:63" ht="13.5" customHeight="1">
      <c r="B44" s="62"/>
      <c r="C44" s="63"/>
      <c r="D44" s="64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44"/>
      <c r="Z44" s="44"/>
      <c r="AA44" s="44"/>
      <c r="AB44" s="44"/>
      <c r="AC44" s="44"/>
      <c r="AD44" s="44"/>
      <c r="AE44" s="45"/>
      <c r="AF44" s="23">
        <f>AJ43</f>
        <v>0</v>
      </c>
      <c r="AG44" s="18"/>
      <c r="AH44" s="18"/>
      <c r="AI44" s="18"/>
      <c r="AJ44" s="19"/>
      <c r="AL44" s="43">
        <f t="shared" si="2"/>
      </c>
      <c r="AM44" s="43"/>
      <c r="AN44" s="43"/>
      <c r="AO44" s="42">
        <f>IF(Y44="","",IF(ISERR(SEARCH(5,Y44)),"û","ü"))</f>
      </c>
      <c r="AP44" s="42"/>
      <c r="AQ44" s="42"/>
      <c r="AR44" s="94">
        <f t="shared" si="0"/>
      </c>
      <c r="AS44" s="95"/>
      <c r="AT44" s="96"/>
      <c r="AU44" s="94">
        <f t="shared" si="3"/>
      </c>
      <c r="AV44" s="95"/>
      <c r="AW44" s="95"/>
      <c r="AX44" s="95"/>
      <c r="AY44" s="95"/>
      <c r="AZ44" s="96"/>
      <c r="BG44" s="104" t="str">
        <f t="shared" si="1"/>
        <v>/0</v>
      </c>
      <c r="BH44" s="121">
        <f>IF(L2="",0,1)</f>
        <v>0</v>
      </c>
      <c r="BI44" s="121"/>
      <c r="BJ44" s="121"/>
      <c r="BK44" s="121"/>
    </row>
    <row r="45" spans="2:63" ht="12.75">
      <c r="B45" s="62"/>
      <c r="C45" s="63"/>
      <c r="D45" s="64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  <c r="Y45" s="44"/>
      <c r="Z45" s="44"/>
      <c r="AA45" s="44"/>
      <c r="AB45" s="44"/>
      <c r="AC45" s="44"/>
      <c r="AD45" s="44"/>
      <c r="AE45" s="45"/>
      <c r="AF45" s="23">
        <f>AJ44</f>
        <v>0</v>
      </c>
      <c r="AG45" s="18"/>
      <c r="AH45" s="18"/>
      <c r="AI45" s="18"/>
      <c r="AJ45" s="19"/>
      <c r="AL45" s="43">
        <f t="shared" si="2"/>
      </c>
      <c r="AM45" s="43"/>
      <c r="AN45" s="43"/>
      <c r="AO45" s="42">
        <f>IF(Y45="","",IF(ISERR(SEARCH(5,Y45)),"û","ü"))</f>
      </c>
      <c r="AP45" s="42"/>
      <c r="AQ45" s="42"/>
      <c r="AR45" s="94">
        <f t="shared" si="0"/>
      </c>
      <c r="AS45" s="95"/>
      <c r="AT45" s="96"/>
      <c r="AU45" s="94">
        <f t="shared" si="3"/>
      </c>
      <c r="AV45" s="95"/>
      <c r="AW45" s="95"/>
      <c r="AX45" s="95"/>
      <c r="AY45" s="95"/>
      <c r="AZ45" s="96"/>
      <c r="BG45" s="104" t="str">
        <f t="shared" si="1"/>
        <v>/0</v>
      </c>
      <c r="BH45" s="121">
        <f>IF(L3="",0,1)</f>
        <v>0</v>
      </c>
      <c r="BI45" s="121"/>
      <c r="BJ45" s="121"/>
      <c r="BK45" s="121"/>
    </row>
    <row r="46" spans="2:63" ht="13.5" thickBot="1">
      <c r="B46" s="59"/>
      <c r="C46" s="60"/>
      <c r="D46" s="61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1"/>
      <c r="Y46" s="46"/>
      <c r="Z46" s="46"/>
      <c r="AA46" s="46"/>
      <c r="AB46" s="46"/>
      <c r="AC46" s="46"/>
      <c r="AD46" s="46"/>
      <c r="AE46" s="47"/>
      <c r="AF46" s="21"/>
      <c r="AG46" s="16"/>
      <c r="AH46" s="16"/>
      <c r="AI46" s="16"/>
      <c r="AJ46" s="25">
        <f>AJ45</f>
        <v>0</v>
      </c>
      <c r="AL46" s="43">
        <f t="shared" si="2"/>
      </c>
      <c r="AM46" s="43"/>
      <c r="AN46" s="43"/>
      <c r="AO46" s="42">
        <f>IF(Y46="","",IF(ISERR(SEARCH(5,Y46)),"û","ü"))</f>
      </c>
      <c r="AP46" s="42"/>
      <c r="AQ46" s="42"/>
      <c r="AR46" s="94">
        <f t="shared" si="0"/>
      </c>
      <c r="AS46" s="95"/>
      <c r="AT46" s="96"/>
      <c r="AU46" s="94">
        <f t="shared" si="3"/>
      </c>
      <c r="AV46" s="95"/>
      <c r="AW46" s="95"/>
      <c r="AX46" s="95"/>
      <c r="AY46" s="95"/>
      <c r="AZ46" s="96"/>
      <c r="BG46" s="104" t="str">
        <f t="shared" si="1"/>
        <v>/0</v>
      </c>
      <c r="BH46" s="121">
        <f>IF(L4="",0,1)</f>
        <v>0</v>
      </c>
      <c r="BI46" s="121"/>
      <c r="BJ46" s="121"/>
      <c r="BK46" s="121"/>
    </row>
    <row r="47" spans="2:63" ht="12.75">
      <c r="B47" s="56">
        <v>6</v>
      </c>
      <c r="C47" s="57"/>
      <c r="D47" s="58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50"/>
      <c r="Z47" s="50"/>
      <c r="AA47" s="50"/>
      <c r="AB47" s="50"/>
      <c r="AC47" s="50"/>
      <c r="AD47" s="50"/>
      <c r="AE47" s="51"/>
      <c r="AF47" s="13"/>
      <c r="AG47" s="14"/>
      <c r="AH47" s="14"/>
      <c r="AI47" s="14"/>
      <c r="AJ47" s="15"/>
      <c r="AL47" s="43">
        <f t="shared" si="2"/>
      </c>
      <c r="AM47" s="43"/>
      <c r="AN47" s="43"/>
      <c r="AO47" s="42">
        <f aca="true" t="shared" si="4" ref="AO47:AO52">IF(Y47="","",IF(ISERR(SEARCH(6,Y47)),"û","ü"))</f>
      </c>
      <c r="AP47" s="42"/>
      <c r="AQ47" s="42"/>
      <c r="AR47" s="94">
        <f t="shared" si="0"/>
      </c>
      <c r="AS47" s="95"/>
      <c r="AT47" s="96"/>
      <c r="AU47" s="94">
        <f t="shared" si="3"/>
      </c>
      <c r="AV47" s="95"/>
      <c r="AW47" s="95"/>
      <c r="AX47" s="95"/>
      <c r="AY47" s="95"/>
      <c r="AZ47" s="96"/>
      <c r="BG47" s="104" t="e">
        <f t="shared" si="1"/>
        <v>#VALUE!</v>
      </c>
      <c r="BH47" s="121">
        <f>IF(L5="",0,1)</f>
        <v>0</v>
      </c>
      <c r="BI47" s="121"/>
      <c r="BJ47" s="121"/>
      <c r="BK47" s="121"/>
    </row>
    <row r="48" spans="2:59" ht="12.75">
      <c r="B48" s="62"/>
      <c r="C48" s="63"/>
      <c r="D48" s="64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44"/>
      <c r="Z48" s="44"/>
      <c r="AA48" s="44"/>
      <c r="AB48" s="44"/>
      <c r="AC48" s="44"/>
      <c r="AD48" s="44"/>
      <c r="AE48" s="45"/>
      <c r="AF48" s="23">
        <f>AF47</f>
        <v>0</v>
      </c>
      <c r="AG48" s="18"/>
      <c r="AH48" s="18"/>
      <c r="AI48" s="18"/>
      <c r="AJ48" s="19"/>
      <c r="AL48" s="43">
        <f t="shared" si="2"/>
      </c>
      <c r="AM48" s="43"/>
      <c r="AN48" s="43"/>
      <c r="AO48" s="42">
        <f t="shared" si="4"/>
      </c>
      <c r="AP48" s="42"/>
      <c r="AQ48" s="42"/>
      <c r="AR48" s="94">
        <f t="shared" si="0"/>
      </c>
      <c r="AS48" s="95"/>
      <c r="AT48" s="96"/>
      <c r="AU48" s="94">
        <f t="shared" si="3"/>
      </c>
      <c r="AV48" s="95"/>
      <c r="AW48" s="95"/>
      <c r="AX48" s="95"/>
      <c r="AY48" s="95"/>
      <c r="AZ48" s="96"/>
      <c r="BG48" s="104" t="str">
        <f t="shared" si="1"/>
        <v>/0</v>
      </c>
    </row>
    <row r="49" spans="2:59" ht="12.75">
      <c r="B49" s="62"/>
      <c r="C49" s="63"/>
      <c r="D49" s="64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8"/>
      <c r="Y49" s="44"/>
      <c r="Z49" s="44"/>
      <c r="AA49" s="44"/>
      <c r="AB49" s="44"/>
      <c r="AC49" s="44"/>
      <c r="AD49" s="44"/>
      <c r="AE49" s="45"/>
      <c r="AF49" s="23">
        <f>AJ48</f>
        <v>0</v>
      </c>
      <c r="AG49" s="18"/>
      <c r="AH49" s="18"/>
      <c r="AI49" s="18"/>
      <c r="AJ49" s="19"/>
      <c r="AL49" s="43">
        <f t="shared" si="2"/>
      </c>
      <c r="AM49" s="43"/>
      <c r="AN49" s="43"/>
      <c r="AO49" s="42">
        <f t="shared" si="4"/>
      </c>
      <c r="AP49" s="42"/>
      <c r="AQ49" s="42"/>
      <c r="AR49" s="94">
        <f t="shared" si="0"/>
      </c>
      <c r="AS49" s="95"/>
      <c r="AT49" s="96"/>
      <c r="AU49" s="94">
        <f t="shared" si="3"/>
      </c>
      <c r="AV49" s="95"/>
      <c r="AW49" s="95"/>
      <c r="AX49" s="95"/>
      <c r="AY49" s="95"/>
      <c r="AZ49" s="96"/>
      <c r="BG49" s="104" t="str">
        <f t="shared" si="1"/>
        <v>/0</v>
      </c>
    </row>
    <row r="50" spans="2:59" ht="12.75">
      <c r="B50" s="62"/>
      <c r="C50" s="63"/>
      <c r="D50" s="64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44"/>
      <c r="Z50" s="44"/>
      <c r="AA50" s="44"/>
      <c r="AB50" s="44"/>
      <c r="AC50" s="44"/>
      <c r="AD50" s="44"/>
      <c r="AE50" s="45"/>
      <c r="AF50" s="23">
        <f>AJ49</f>
        <v>0</v>
      </c>
      <c r="AG50" s="18"/>
      <c r="AH50" s="18"/>
      <c r="AI50" s="18"/>
      <c r="AJ50" s="19"/>
      <c r="AL50" s="43">
        <f t="shared" si="2"/>
      </c>
      <c r="AM50" s="43"/>
      <c r="AN50" s="43"/>
      <c r="AO50" s="42">
        <f t="shared" si="4"/>
      </c>
      <c r="AP50" s="42"/>
      <c r="AQ50" s="42"/>
      <c r="AR50" s="94">
        <f t="shared" si="0"/>
      </c>
      <c r="AS50" s="95"/>
      <c r="AT50" s="96"/>
      <c r="AU50" s="94">
        <f t="shared" si="3"/>
      </c>
      <c r="AV50" s="95"/>
      <c r="AW50" s="95"/>
      <c r="AX50" s="95"/>
      <c r="AY50" s="95"/>
      <c r="AZ50" s="96"/>
      <c r="BG50" s="104" t="str">
        <f t="shared" si="1"/>
        <v>/0</v>
      </c>
    </row>
    <row r="51" spans="2:59" ht="12.75">
      <c r="B51" s="62"/>
      <c r="C51" s="63"/>
      <c r="D51" s="64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8"/>
      <c r="Y51" s="44"/>
      <c r="Z51" s="44"/>
      <c r="AA51" s="44"/>
      <c r="AB51" s="44"/>
      <c r="AC51" s="44"/>
      <c r="AD51" s="44"/>
      <c r="AE51" s="45"/>
      <c r="AF51" s="20"/>
      <c r="AG51" s="18"/>
      <c r="AH51" s="18"/>
      <c r="AI51" s="18"/>
      <c r="AJ51" s="24">
        <f>AJ50</f>
        <v>0</v>
      </c>
      <c r="AL51" s="43">
        <f t="shared" si="2"/>
      </c>
      <c r="AM51" s="43"/>
      <c r="AN51" s="43"/>
      <c r="AO51" s="42">
        <f t="shared" si="4"/>
      </c>
      <c r="AP51" s="42"/>
      <c r="AQ51" s="42"/>
      <c r="AR51" s="94">
        <f t="shared" si="0"/>
      </c>
      <c r="AS51" s="95"/>
      <c r="AT51" s="96"/>
      <c r="AU51" s="94">
        <f t="shared" si="3"/>
      </c>
      <c r="AV51" s="95"/>
      <c r="AW51" s="95"/>
      <c r="AX51" s="95"/>
      <c r="AY51" s="95"/>
      <c r="AZ51" s="96"/>
      <c r="BG51" s="104" t="str">
        <f t="shared" si="1"/>
        <v>/0</v>
      </c>
    </row>
    <row r="52" spans="2:59" ht="13.5" thickBot="1">
      <c r="B52" s="59"/>
      <c r="C52" s="60"/>
      <c r="D52" s="61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1"/>
      <c r="Y52" s="46"/>
      <c r="Z52" s="46"/>
      <c r="AA52" s="46"/>
      <c r="AB52" s="46"/>
      <c r="AC52" s="46"/>
      <c r="AD52" s="46"/>
      <c r="AE52" s="47"/>
      <c r="AF52" s="22">
        <f>AJ48</f>
        <v>0</v>
      </c>
      <c r="AG52" s="16"/>
      <c r="AH52" s="16"/>
      <c r="AI52" s="16"/>
      <c r="AJ52" s="25">
        <f>AF51</f>
        <v>0</v>
      </c>
      <c r="AL52" s="43">
        <f t="shared" si="2"/>
      </c>
      <c r="AM52" s="43"/>
      <c r="AN52" s="43"/>
      <c r="AO52" s="42">
        <f t="shared" si="4"/>
      </c>
      <c r="AP52" s="42"/>
      <c r="AQ52" s="42"/>
      <c r="AR52" s="94">
        <f t="shared" si="0"/>
      </c>
      <c r="AS52" s="95"/>
      <c r="AT52" s="96"/>
      <c r="AU52" s="94">
        <f t="shared" si="3"/>
      </c>
      <c r="AV52" s="95"/>
      <c r="AW52" s="95"/>
      <c r="AX52" s="95"/>
      <c r="AY52" s="95"/>
      <c r="AZ52" s="96"/>
      <c r="BG52" s="104" t="str">
        <f t="shared" si="1"/>
        <v>/0</v>
      </c>
    </row>
    <row r="53" spans="2:59" ht="12.75">
      <c r="B53" s="56">
        <v>7</v>
      </c>
      <c r="C53" s="57"/>
      <c r="D53" s="58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6"/>
      <c r="Y53" s="50"/>
      <c r="Z53" s="50"/>
      <c r="AA53" s="50"/>
      <c r="AB53" s="50"/>
      <c r="AC53" s="50"/>
      <c r="AD53" s="50"/>
      <c r="AE53" s="51"/>
      <c r="AF53" s="13"/>
      <c r="AG53" s="14"/>
      <c r="AH53" s="14"/>
      <c r="AI53" s="14"/>
      <c r="AJ53" s="15"/>
      <c r="AL53" s="43">
        <f t="shared" si="2"/>
      </c>
      <c r="AM53" s="43"/>
      <c r="AN53" s="43"/>
      <c r="AO53" s="42">
        <f>IF(Y53="","",IF(ISERR(SEARCH(7,Y53)),"û","ü"))</f>
      </c>
      <c r="AP53" s="42"/>
      <c r="AQ53" s="42"/>
      <c r="AR53" s="94">
        <f t="shared" si="0"/>
      </c>
      <c r="AS53" s="95"/>
      <c r="AT53" s="96"/>
      <c r="AU53" s="94">
        <f t="shared" si="3"/>
      </c>
      <c r="AV53" s="95"/>
      <c r="AW53" s="95"/>
      <c r="AX53" s="95"/>
      <c r="AY53" s="95"/>
      <c r="AZ53" s="96"/>
      <c r="BG53" s="104" t="e">
        <f t="shared" si="1"/>
        <v>#VALUE!</v>
      </c>
    </row>
    <row r="54" spans="2:59" ht="13.5" customHeight="1">
      <c r="B54" s="62"/>
      <c r="C54" s="63"/>
      <c r="D54" s="64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44"/>
      <c r="Z54" s="44"/>
      <c r="AA54" s="44"/>
      <c r="AB54" s="44"/>
      <c r="AC54" s="44"/>
      <c r="AD54" s="44"/>
      <c r="AE54" s="45"/>
      <c r="AF54" s="23">
        <f>AJ53</f>
        <v>0</v>
      </c>
      <c r="AG54" s="18"/>
      <c r="AH54" s="18"/>
      <c r="AI54" s="18"/>
      <c r="AJ54" s="19"/>
      <c r="AL54" s="43">
        <f t="shared" si="2"/>
      </c>
      <c r="AM54" s="43"/>
      <c r="AN54" s="43"/>
      <c r="AO54" s="42">
        <f>IF(Y54="","",IF(ISERR(SEARCH(7,Y54)),"û","ü"))</f>
      </c>
      <c r="AP54" s="42"/>
      <c r="AQ54" s="42"/>
      <c r="AR54" s="94">
        <f t="shared" si="0"/>
      </c>
      <c r="AS54" s="95"/>
      <c r="AT54" s="96"/>
      <c r="AU54" s="94">
        <f t="shared" si="3"/>
      </c>
      <c r="AV54" s="95"/>
      <c r="AW54" s="95"/>
      <c r="AX54" s="95"/>
      <c r="AY54" s="95"/>
      <c r="AZ54" s="96"/>
      <c r="BC54" s="32"/>
      <c r="BG54" s="104" t="str">
        <f t="shared" si="1"/>
        <v>/0</v>
      </c>
    </row>
    <row r="55" spans="2:59" ht="13.5" thickBot="1">
      <c r="B55" s="59"/>
      <c r="C55" s="60"/>
      <c r="D55" s="61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1"/>
      <c r="Y55" s="46"/>
      <c r="Z55" s="46"/>
      <c r="AA55" s="46"/>
      <c r="AB55" s="46"/>
      <c r="AC55" s="46"/>
      <c r="AD55" s="46"/>
      <c r="AE55" s="47"/>
      <c r="AF55" s="22">
        <f>AJ54</f>
        <v>0</v>
      </c>
      <c r="AG55" s="16"/>
      <c r="AH55" s="16"/>
      <c r="AI55" s="16"/>
      <c r="AJ55" s="17"/>
      <c r="AL55" s="43">
        <f t="shared" si="2"/>
      </c>
      <c r="AM55" s="43"/>
      <c r="AN55" s="43"/>
      <c r="AO55" s="42">
        <f>IF(Y55="","",IF(ISERR(SEARCH(7,Y55)),"û","ü"))</f>
      </c>
      <c r="AP55" s="42"/>
      <c r="AQ55" s="42"/>
      <c r="AR55" s="94">
        <f t="shared" si="0"/>
      </c>
      <c r="AS55" s="95"/>
      <c r="AT55" s="96"/>
      <c r="AU55" s="94">
        <f t="shared" si="3"/>
      </c>
      <c r="AV55" s="95"/>
      <c r="AW55" s="95"/>
      <c r="AX55" s="95"/>
      <c r="AY55" s="95"/>
      <c r="AZ55" s="96"/>
      <c r="BG55" s="104" t="str">
        <f t="shared" si="1"/>
        <v>/0</v>
      </c>
    </row>
    <row r="56" spans="2:59" ht="12.75">
      <c r="B56" s="56">
        <v>8</v>
      </c>
      <c r="C56" s="57"/>
      <c r="D56" s="58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50"/>
      <c r="Z56" s="50"/>
      <c r="AA56" s="50"/>
      <c r="AB56" s="50"/>
      <c r="AC56" s="50"/>
      <c r="AD56" s="50"/>
      <c r="AE56" s="51"/>
      <c r="AF56" s="13"/>
      <c r="AG56" s="14"/>
      <c r="AH56" s="14"/>
      <c r="AI56" s="14"/>
      <c r="AJ56" s="15"/>
      <c r="AL56" s="43">
        <f t="shared" si="2"/>
      </c>
      <c r="AM56" s="43"/>
      <c r="AN56" s="43"/>
      <c r="AO56" s="42">
        <f aca="true" t="shared" si="5" ref="AO56:AO62">IF(Y56="","",IF(ISERR(SEARCH(8,Y56)),"û","ü"))</f>
      </c>
      <c r="AP56" s="42"/>
      <c r="AQ56" s="42"/>
      <c r="AR56" s="94">
        <f t="shared" si="0"/>
      </c>
      <c r="AS56" s="95"/>
      <c r="AT56" s="96"/>
      <c r="AU56" s="94">
        <f t="shared" si="3"/>
      </c>
      <c r="AV56" s="95"/>
      <c r="AW56" s="95"/>
      <c r="AX56" s="95"/>
      <c r="AY56" s="95"/>
      <c r="AZ56" s="96"/>
      <c r="BG56" s="104" t="e">
        <f t="shared" si="1"/>
        <v>#VALUE!</v>
      </c>
    </row>
    <row r="57" spans="2:59" ht="12.75">
      <c r="B57" s="62"/>
      <c r="C57" s="63"/>
      <c r="D57" s="64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8"/>
      <c r="Y57" s="44"/>
      <c r="Z57" s="44"/>
      <c r="AA57" s="44"/>
      <c r="AB57" s="44"/>
      <c r="AC57" s="44"/>
      <c r="AD57" s="44"/>
      <c r="AE57" s="45"/>
      <c r="AF57" s="23">
        <f>AF56</f>
        <v>0</v>
      </c>
      <c r="AG57" s="18"/>
      <c r="AH57" s="18"/>
      <c r="AI57" s="18"/>
      <c r="AJ57" s="19"/>
      <c r="AL57" s="43">
        <f t="shared" si="2"/>
      </c>
      <c r="AM57" s="43"/>
      <c r="AN57" s="43"/>
      <c r="AO57" s="42">
        <f t="shared" si="5"/>
      </c>
      <c r="AP57" s="42"/>
      <c r="AQ57" s="42"/>
      <c r="AR57" s="94">
        <f t="shared" si="0"/>
      </c>
      <c r="AS57" s="95"/>
      <c r="AT57" s="96"/>
      <c r="AU57" s="94">
        <f t="shared" si="3"/>
      </c>
      <c r="AV57" s="95"/>
      <c r="AW57" s="95"/>
      <c r="AX57" s="95"/>
      <c r="AY57" s="95"/>
      <c r="AZ57" s="96"/>
      <c r="BG57" s="104" t="str">
        <f t="shared" si="1"/>
        <v>/0</v>
      </c>
    </row>
    <row r="58" spans="2:59" ht="12.75">
      <c r="B58" s="62"/>
      <c r="C58" s="63"/>
      <c r="D58" s="64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8"/>
      <c r="Y58" s="44"/>
      <c r="Z58" s="44"/>
      <c r="AA58" s="44"/>
      <c r="AB58" s="44"/>
      <c r="AC58" s="44"/>
      <c r="AD58" s="44"/>
      <c r="AE58" s="45"/>
      <c r="AF58" s="23">
        <f>AJ57</f>
        <v>0</v>
      </c>
      <c r="AG58" s="18"/>
      <c r="AH58" s="18"/>
      <c r="AI58" s="18"/>
      <c r="AJ58" s="19"/>
      <c r="AL58" s="43">
        <f t="shared" si="2"/>
      </c>
      <c r="AM58" s="43"/>
      <c r="AN58" s="43"/>
      <c r="AO58" s="42">
        <f t="shared" si="5"/>
      </c>
      <c r="AP58" s="42"/>
      <c r="AQ58" s="42"/>
      <c r="AR58" s="94">
        <f aca="true" t="shared" si="6" ref="AR58:AR74">IF(ISERR(FIND(CONCATENATE(BG58,"/"),SUBSTITUTE(Коды,CONCATENATE(BG58,"/"),"/",1))),"","Повтор")</f>
      </c>
      <c r="AS58" s="95"/>
      <c r="AT58" s="96"/>
      <c r="AU58" s="94">
        <f t="shared" si="3"/>
      </c>
      <c r="AV58" s="95"/>
      <c r="AW58" s="95"/>
      <c r="AX58" s="95"/>
      <c r="AY58" s="95"/>
      <c r="AZ58" s="96"/>
      <c r="BG58" s="104" t="str">
        <f aca="true" t="shared" si="7" ref="BG58:BG74">CONCATENATE("/",TEXT(VALUE(SUBSTITUTE(CONCATENATE(AF58,AG58,AH58,AI58,AJ58),"#","")),0))</f>
        <v>/0</v>
      </c>
    </row>
    <row r="59" spans="2:59" ht="13.5" customHeight="1">
      <c r="B59" s="62"/>
      <c r="C59" s="63"/>
      <c r="D59" s="64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8"/>
      <c r="Y59" s="44"/>
      <c r="Z59" s="44"/>
      <c r="AA59" s="44"/>
      <c r="AB59" s="44"/>
      <c r="AC59" s="44"/>
      <c r="AD59" s="44"/>
      <c r="AE59" s="45"/>
      <c r="AF59" s="23">
        <f>AJ56</f>
        <v>0</v>
      </c>
      <c r="AG59" s="18"/>
      <c r="AH59" s="18"/>
      <c r="AI59" s="18"/>
      <c r="AJ59" s="24">
        <f>AJ58</f>
        <v>0</v>
      </c>
      <c r="AL59" s="43">
        <f t="shared" si="2"/>
      </c>
      <c r="AM59" s="43"/>
      <c r="AN59" s="43"/>
      <c r="AO59" s="42">
        <f t="shared" si="5"/>
      </c>
      <c r="AP59" s="42"/>
      <c r="AQ59" s="42"/>
      <c r="AR59" s="94">
        <f t="shared" si="6"/>
      </c>
      <c r="AS59" s="95"/>
      <c r="AT59" s="96"/>
      <c r="AU59" s="94">
        <f t="shared" si="3"/>
      </c>
      <c r="AV59" s="95"/>
      <c r="AW59" s="95"/>
      <c r="AX59" s="95"/>
      <c r="AY59" s="95"/>
      <c r="AZ59" s="96"/>
      <c r="BG59" s="104" t="str">
        <f t="shared" si="7"/>
        <v>/0</v>
      </c>
    </row>
    <row r="60" spans="2:59" ht="12.75">
      <c r="B60" s="62"/>
      <c r="C60" s="63"/>
      <c r="D60" s="64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  <c r="Y60" s="44"/>
      <c r="Z60" s="44"/>
      <c r="AA60" s="44"/>
      <c r="AB60" s="44"/>
      <c r="AC60" s="44"/>
      <c r="AD60" s="44"/>
      <c r="AE60" s="45"/>
      <c r="AF60" s="23">
        <f>AJ58</f>
        <v>0</v>
      </c>
      <c r="AG60" s="18"/>
      <c r="AH60" s="18"/>
      <c r="AI60" s="18"/>
      <c r="AJ60" s="19"/>
      <c r="AL60" s="43">
        <f t="shared" si="2"/>
      </c>
      <c r="AM60" s="43"/>
      <c r="AN60" s="43"/>
      <c r="AO60" s="42">
        <f t="shared" si="5"/>
      </c>
      <c r="AP60" s="42"/>
      <c r="AQ60" s="42"/>
      <c r="AR60" s="94">
        <f t="shared" si="6"/>
      </c>
      <c r="AS60" s="95"/>
      <c r="AT60" s="96"/>
      <c r="AU60" s="94">
        <f t="shared" si="3"/>
      </c>
      <c r="AV60" s="95"/>
      <c r="AW60" s="95"/>
      <c r="AX60" s="95"/>
      <c r="AY60" s="95"/>
      <c r="AZ60" s="96"/>
      <c r="BG60" s="104" t="str">
        <f t="shared" si="7"/>
        <v>/0</v>
      </c>
    </row>
    <row r="61" spans="2:59" ht="12.75">
      <c r="B61" s="62"/>
      <c r="C61" s="63"/>
      <c r="D61" s="64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8"/>
      <c r="Y61" s="44"/>
      <c r="Z61" s="44"/>
      <c r="AA61" s="44"/>
      <c r="AB61" s="44"/>
      <c r="AC61" s="44"/>
      <c r="AD61" s="44"/>
      <c r="AE61" s="45"/>
      <c r="AF61" s="20"/>
      <c r="AG61" s="18"/>
      <c r="AH61" s="18"/>
      <c r="AI61" s="18"/>
      <c r="AJ61" s="24">
        <f>AJ60</f>
        <v>0</v>
      </c>
      <c r="AL61" s="43">
        <f t="shared" si="2"/>
      </c>
      <c r="AM61" s="43"/>
      <c r="AN61" s="43"/>
      <c r="AO61" s="42">
        <f t="shared" si="5"/>
      </c>
      <c r="AP61" s="42"/>
      <c r="AQ61" s="42"/>
      <c r="AR61" s="94">
        <f t="shared" si="6"/>
      </c>
      <c r="AS61" s="95"/>
      <c r="AT61" s="96"/>
      <c r="AU61" s="94">
        <f t="shared" si="3"/>
      </c>
      <c r="AV61" s="95"/>
      <c r="AW61" s="95"/>
      <c r="AX61" s="95"/>
      <c r="AY61" s="95"/>
      <c r="AZ61" s="96"/>
      <c r="BG61" s="104" t="str">
        <f t="shared" si="7"/>
        <v>/0</v>
      </c>
    </row>
    <row r="62" spans="2:59" ht="13.5" thickBot="1">
      <c r="B62" s="59"/>
      <c r="C62" s="60"/>
      <c r="D62" s="61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1"/>
      <c r="Y62" s="46"/>
      <c r="Z62" s="46"/>
      <c r="AA62" s="46"/>
      <c r="AB62" s="46"/>
      <c r="AC62" s="46"/>
      <c r="AD62" s="46"/>
      <c r="AE62" s="47"/>
      <c r="AF62" s="22">
        <f>AJ57</f>
        <v>0</v>
      </c>
      <c r="AG62" s="16"/>
      <c r="AH62" s="16"/>
      <c r="AI62" s="16"/>
      <c r="AJ62" s="25">
        <f>AF61</f>
        <v>0</v>
      </c>
      <c r="AL62" s="43">
        <f t="shared" si="2"/>
      </c>
      <c r="AM62" s="43"/>
      <c r="AN62" s="43"/>
      <c r="AO62" s="42">
        <f t="shared" si="5"/>
      </c>
      <c r="AP62" s="42"/>
      <c r="AQ62" s="42"/>
      <c r="AR62" s="94">
        <f t="shared" si="6"/>
      </c>
      <c r="AS62" s="95"/>
      <c r="AT62" s="96"/>
      <c r="AU62" s="94">
        <f t="shared" si="3"/>
      </c>
      <c r="AV62" s="95"/>
      <c r="AW62" s="95"/>
      <c r="AX62" s="95"/>
      <c r="AY62" s="95"/>
      <c r="AZ62" s="96"/>
      <c r="BG62" s="104" t="str">
        <f t="shared" si="7"/>
        <v>/0</v>
      </c>
    </row>
    <row r="63" spans="2:59" ht="12.75">
      <c r="B63" s="56">
        <v>9</v>
      </c>
      <c r="C63" s="57"/>
      <c r="D63" s="58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6"/>
      <c r="Y63" s="50"/>
      <c r="Z63" s="50"/>
      <c r="AA63" s="50"/>
      <c r="AB63" s="50"/>
      <c r="AC63" s="50"/>
      <c r="AD63" s="50"/>
      <c r="AE63" s="51"/>
      <c r="AF63" s="13"/>
      <c r="AG63" s="14"/>
      <c r="AH63" s="14"/>
      <c r="AI63" s="14"/>
      <c r="AJ63" s="15"/>
      <c r="AL63" s="43">
        <f t="shared" si="2"/>
      </c>
      <c r="AM63" s="43"/>
      <c r="AN63" s="43"/>
      <c r="AO63" s="42">
        <f aca="true" t="shared" si="8" ref="AO63:AO68">IF(Y63="","",IF(ISERR(SEARCH(9,Y63)),"û","ü"))</f>
      </c>
      <c r="AP63" s="42"/>
      <c r="AQ63" s="42"/>
      <c r="AR63" s="94">
        <f t="shared" si="6"/>
      </c>
      <c r="AS63" s="95"/>
      <c r="AT63" s="96"/>
      <c r="AU63" s="94">
        <f t="shared" si="3"/>
      </c>
      <c r="AV63" s="95"/>
      <c r="AW63" s="95"/>
      <c r="AX63" s="95"/>
      <c r="AY63" s="95"/>
      <c r="AZ63" s="96"/>
      <c r="BG63" s="104" t="e">
        <f t="shared" si="7"/>
        <v>#VALUE!</v>
      </c>
    </row>
    <row r="64" spans="2:59" ht="13.5" customHeight="1">
      <c r="B64" s="62"/>
      <c r="C64" s="63"/>
      <c r="D64" s="64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8"/>
      <c r="Y64" s="44"/>
      <c r="Z64" s="44"/>
      <c r="AA64" s="44"/>
      <c r="AB64" s="44"/>
      <c r="AC64" s="44"/>
      <c r="AD64" s="44"/>
      <c r="AE64" s="45"/>
      <c r="AF64" s="23">
        <f>AJ63</f>
        <v>0</v>
      </c>
      <c r="AG64" s="18"/>
      <c r="AH64" s="18"/>
      <c r="AI64" s="18"/>
      <c r="AJ64" s="19"/>
      <c r="AL64" s="43">
        <f t="shared" si="2"/>
      </c>
      <c r="AM64" s="43"/>
      <c r="AN64" s="43"/>
      <c r="AO64" s="42">
        <f t="shared" si="8"/>
      </c>
      <c r="AP64" s="42"/>
      <c r="AQ64" s="42"/>
      <c r="AR64" s="94">
        <f t="shared" si="6"/>
      </c>
      <c r="AS64" s="95"/>
      <c r="AT64" s="96"/>
      <c r="AU64" s="94">
        <f t="shared" si="3"/>
      </c>
      <c r="AV64" s="95"/>
      <c r="AW64" s="95"/>
      <c r="AX64" s="95"/>
      <c r="AY64" s="95"/>
      <c r="AZ64" s="96"/>
      <c r="BG64" s="104" t="str">
        <f t="shared" si="7"/>
        <v>/0</v>
      </c>
    </row>
    <row r="65" spans="2:59" ht="12.75">
      <c r="B65" s="62"/>
      <c r="C65" s="63"/>
      <c r="D65" s="64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8"/>
      <c r="Y65" s="44"/>
      <c r="Z65" s="44"/>
      <c r="AA65" s="44"/>
      <c r="AB65" s="44"/>
      <c r="AC65" s="44"/>
      <c r="AD65" s="44"/>
      <c r="AE65" s="45"/>
      <c r="AF65" s="23">
        <f>AF63</f>
        <v>0</v>
      </c>
      <c r="AG65" s="18"/>
      <c r="AH65" s="18"/>
      <c r="AI65" s="18"/>
      <c r="AJ65" s="19"/>
      <c r="AL65" s="43">
        <f t="shared" si="2"/>
      </c>
      <c r="AM65" s="43"/>
      <c r="AN65" s="43"/>
      <c r="AO65" s="42">
        <f t="shared" si="8"/>
      </c>
      <c r="AP65" s="42"/>
      <c r="AQ65" s="42"/>
      <c r="AR65" s="94">
        <f t="shared" si="6"/>
      </c>
      <c r="AS65" s="95"/>
      <c r="AT65" s="96"/>
      <c r="AU65" s="94">
        <f t="shared" si="3"/>
      </c>
      <c r="AV65" s="95"/>
      <c r="AW65" s="95"/>
      <c r="AX65" s="95"/>
      <c r="AY65" s="95"/>
      <c r="AZ65" s="96"/>
      <c r="BG65" s="104" t="str">
        <f t="shared" si="7"/>
        <v>/0</v>
      </c>
    </row>
    <row r="66" spans="2:59" ht="12.75">
      <c r="B66" s="62"/>
      <c r="C66" s="63"/>
      <c r="D66" s="64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8"/>
      <c r="Y66" s="44"/>
      <c r="Z66" s="44"/>
      <c r="AA66" s="44"/>
      <c r="AB66" s="44"/>
      <c r="AC66" s="44"/>
      <c r="AD66" s="44"/>
      <c r="AE66" s="45"/>
      <c r="AF66" s="23">
        <f>AJ65</f>
        <v>0</v>
      </c>
      <c r="AG66" s="18"/>
      <c r="AH66" s="18"/>
      <c r="AI66" s="18"/>
      <c r="AJ66" s="24">
        <f>AJ64</f>
        <v>0</v>
      </c>
      <c r="AL66" s="43">
        <f t="shared" si="2"/>
      </c>
      <c r="AM66" s="43"/>
      <c r="AN66" s="43"/>
      <c r="AO66" s="42">
        <f t="shared" si="8"/>
      </c>
      <c r="AP66" s="42"/>
      <c r="AQ66" s="42"/>
      <c r="AR66" s="94">
        <f t="shared" si="6"/>
      </c>
      <c r="AS66" s="95"/>
      <c r="AT66" s="96"/>
      <c r="AU66" s="94">
        <f t="shared" si="3"/>
      </c>
      <c r="AV66" s="95"/>
      <c r="AW66" s="95"/>
      <c r="AX66" s="95"/>
      <c r="AY66" s="95"/>
      <c r="AZ66" s="96"/>
      <c r="BG66" s="104" t="str">
        <f t="shared" si="7"/>
        <v>/0</v>
      </c>
    </row>
    <row r="67" spans="2:59" ht="12.75">
      <c r="B67" s="62"/>
      <c r="C67" s="63"/>
      <c r="D67" s="64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8"/>
      <c r="Y67" s="44"/>
      <c r="Z67" s="44"/>
      <c r="AA67" s="44"/>
      <c r="AB67" s="44"/>
      <c r="AC67" s="44"/>
      <c r="AD67" s="44"/>
      <c r="AE67" s="45"/>
      <c r="AF67" s="23">
        <f>AJ66</f>
        <v>0</v>
      </c>
      <c r="AG67" s="18"/>
      <c r="AH67" s="18"/>
      <c r="AI67" s="18"/>
      <c r="AJ67" s="19"/>
      <c r="AL67" s="43">
        <f t="shared" si="2"/>
      </c>
      <c r="AM67" s="43"/>
      <c r="AN67" s="43"/>
      <c r="AO67" s="42">
        <f t="shared" si="8"/>
      </c>
      <c r="AP67" s="42"/>
      <c r="AQ67" s="42"/>
      <c r="AR67" s="94">
        <f t="shared" si="6"/>
      </c>
      <c r="AS67" s="95"/>
      <c r="AT67" s="96"/>
      <c r="AU67" s="94">
        <f t="shared" si="3"/>
      </c>
      <c r="AV67" s="95"/>
      <c r="AW67" s="95"/>
      <c r="AX67" s="95"/>
      <c r="AY67" s="95"/>
      <c r="AZ67" s="96"/>
      <c r="BG67" s="104" t="str">
        <f t="shared" si="7"/>
        <v>/0</v>
      </c>
    </row>
    <row r="68" spans="2:59" ht="13.5" thickBot="1">
      <c r="B68" s="59"/>
      <c r="C68" s="60"/>
      <c r="D68" s="61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1"/>
      <c r="Y68" s="46"/>
      <c r="Z68" s="46"/>
      <c r="AA68" s="46"/>
      <c r="AB68" s="46"/>
      <c r="AC68" s="46"/>
      <c r="AD68" s="46"/>
      <c r="AE68" s="47"/>
      <c r="AF68" s="21"/>
      <c r="AG68" s="16"/>
      <c r="AH68" s="16"/>
      <c r="AI68" s="16"/>
      <c r="AJ68" s="25">
        <f>AJ67</f>
        <v>0</v>
      </c>
      <c r="AL68" s="43">
        <f t="shared" si="2"/>
      </c>
      <c r="AM68" s="43"/>
      <c r="AN68" s="43"/>
      <c r="AO68" s="42">
        <f t="shared" si="8"/>
      </c>
      <c r="AP68" s="42"/>
      <c r="AQ68" s="42"/>
      <c r="AR68" s="94">
        <f t="shared" si="6"/>
      </c>
      <c r="AS68" s="95"/>
      <c r="AT68" s="96"/>
      <c r="AU68" s="94">
        <f t="shared" si="3"/>
      </c>
      <c r="AV68" s="95"/>
      <c r="AW68" s="95"/>
      <c r="AX68" s="95"/>
      <c r="AY68" s="95"/>
      <c r="AZ68" s="96"/>
      <c r="BG68" s="104" t="str">
        <f t="shared" si="7"/>
        <v>/0</v>
      </c>
    </row>
    <row r="69" spans="2:59" ht="13.5" customHeight="1">
      <c r="B69" s="56">
        <v>0</v>
      </c>
      <c r="C69" s="57"/>
      <c r="D69" s="58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6"/>
      <c r="Y69" s="50"/>
      <c r="Z69" s="50"/>
      <c r="AA69" s="50"/>
      <c r="AB69" s="50"/>
      <c r="AC69" s="50"/>
      <c r="AD69" s="50"/>
      <c r="AE69" s="51"/>
      <c r="AF69" s="13"/>
      <c r="AG69" s="14"/>
      <c r="AH69" s="14"/>
      <c r="AI69" s="14"/>
      <c r="AJ69" s="15"/>
      <c r="AL69" s="43">
        <f t="shared" si="2"/>
      </c>
      <c r="AM69" s="43"/>
      <c r="AN69" s="43"/>
      <c r="AO69" s="42">
        <f aca="true" t="shared" si="9" ref="AO69:AO74">IF(Y69="","",IF(ISERR(SEARCH(0,Y69)),"û","ü"))</f>
      </c>
      <c r="AP69" s="42"/>
      <c r="AQ69" s="42"/>
      <c r="AR69" s="94">
        <f t="shared" si="6"/>
      </c>
      <c r="AS69" s="95"/>
      <c r="AT69" s="96"/>
      <c r="AU69" s="94">
        <f t="shared" si="3"/>
      </c>
      <c r="AV69" s="95"/>
      <c r="AW69" s="95"/>
      <c r="AX69" s="95"/>
      <c r="AY69" s="95"/>
      <c r="AZ69" s="96"/>
      <c r="BG69" s="104" t="e">
        <f t="shared" si="7"/>
        <v>#VALUE!</v>
      </c>
    </row>
    <row r="70" spans="2:59" ht="12.75">
      <c r="B70" s="62"/>
      <c r="C70" s="63"/>
      <c r="D70" s="64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8"/>
      <c r="Y70" s="44"/>
      <c r="Z70" s="44"/>
      <c r="AA70" s="44"/>
      <c r="AB70" s="44"/>
      <c r="AC70" s="44"/>
      <c r="AD70" s="44"/>
      <c r="AE70" s="45"/>
      <c r="AF70" s="23">
        <f>AF69</f>
        <v>0</v>
      </c>
      <c r="AG70" s="18"/>
      <c r="AH70" s="18"/>
      <c r="AI70" s="18"/>
      <c r="AJ70" s="19"/>
      <c r="AL70" s="43">
        <f t="shared" si="2"/>
      </c>
      <c r="AM70" s="43"/>
      <c r="AN70" s="43"/>
      <c r="AO70" s="42">
        <f t="shared" si="9"/>
      </c>
      <c r="AP70" s="42"/>
      <c r="AQ70" s="42"/>
      <c r="AR70" s="94">
        <f t="shared" si="6"/>
      </c>
      <c r="AS70" s="95"/>
      <c r="AT70" s="96"/>
      <c r="AU70" s="94">
        <f t="shared" si="3"/>
      </c>
      <c r="AV70" s="95"/>
      <c r="AW70" s="95"/>
      <c r="AX70" s="95"/>
      <c r="AY70" s="95"/>
      <c r="AZ70" s="96"/>
      <c r="BG70" s="104" t="str">
        <f t="shared" si="7"/>
        <v>/0</v>
      </c>
    </row>
    <row r="71" spans="2:59" ht="12.75">
      <c r="B71" s="62"/>
      <c r="C71" s="63"/>
      <c r="D71" s="64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8"/>
      <c r="Y71" s="44"/>
      <c r="Z71" s="44"/>
      <c r="AA71" s="44"/>
      <c r="AB71" s="44"/>
      <c r="AC71" s="44"/>
      <c r="AD71" s="44"/>
      <c r="AE71" s="45"/>
      <c r="AF71" s="23">
        <f>AJ70</f>
        <v>0</v>
      </c>
      <c r="AG71" s="18"/>
      <c r="AH71" s="18"/>
      <c r="AI71" s="18"/>
      <c r="AJ71" s="19"/>
      <c r="AL71" s="43">
        <f t="shared" si="2"/>
      </c>
      <c r="AM71" s="43"/>
      <c r="AN71" s="43"/>
      <c r="AO71" s="42">
        <f t="shared" si="9"/>
      </c>
      <c r="AP71" s="42"/>
      <c r="AQ71" s="42"/>
      <c r="AR71" s="94">
        <f t="shared" si="6"/>
      </c>
      <c r="AS71" s="95"/>
      <c r="AT71" s="96"/>
      <c r="AU71" s="94">
        <f t="shared" si="3"/>
      </c>
      <c r="AV71" s="95"/>
      <c r="AW71" s="95"/>
      <c r="AX71" s="95"/>
      <c r="AY71" s="95"/>
      <c r="AZ71" s="96"/>
      <c r="BG71" s="104" t="str">
        <f t="shared" si="7"/>
        <v>/0</v>
      </c>
    </row>
    <row r="72" spans="2:59" ht="12.75">
      <c r="B72" s="62"/>
      <c r="C72" s="63"/>
      <c r="D72" s="64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8"/>
      <c r="Y72" s="44"/>
      <c r="Z72" s="44"/>
      <c r="AA72" s="44"/>
      <c r="AB72" s="44"/>
      <c r="AC72" s="44"/>
      <c r="AD72" s="44"/>
      <c r="AE72" s="45"/>
      <c r="AF72" s="23">
        <f>AJ69</f>
        <v>0</v>
      </c>
      <c r="AG72" s="18"/>
      <c r="AH72" s="18"/>
      <c r="AI72" s="18"/>
      <c r="AJ72" s="19"/>
      <c r="AL72" s="43">
        <f t="shared" si="2"/>
      </c>
      <c r="AM72" s="43"/>
      <c r="AN72" s="43"/>
      <c r="AO72" s="42">
        <f t="shared" si="9"/>
      </c>
      <c r="AP72" s="42"/>
      <c r="AQ72" s="42"/>
      <c r="AR72" s="94">
        <f t="shared" si="6"/>
      </c>
      <c r="AS72" s="95"/>
      <c r="AT72" s="96"/>
      <c r="AU72" s="94">
        <f t="shared" si="3"/>
      </c>
      <c r="AV72" s="95"/>
      <c r="AW72" s="95"/>
      <c r="AX72" s="95"/>
      <c r="AY72" s="95"/>
      <c r="AZ72" s="96"/>
      <c r="BG72" s="104" t="str">
        <f t="shared" si="7"/>
        <v>/0</v>
      </c>
    </row>
    <row r="73" spans="2:59" ht="12.75">
      <c r="B73" s="62"/>
      <c r="C73" s="63"/>
      <c r="D73" s="64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8"/>
      <c r="Y73" s="44"/>
      <c r="Z73" s="44"/>
      <c r="AA73" s="44"/>
      <c r="AB73" s="44"/>
      <c r="AC73" s="44"/>
      <c r="AD73" s="44"/>
      <c r="AE73" s="45"/>
      <c r="AF73" s="23">
        <f>AJ72</f>
        <v>0</v>
      </c>
      <c r="AG73" s="18"/>
      <c r="AH73" s="18"/>
      <c r="AI73" s="18"/>
      <c r="AJ73" s="19"/>
      <c r="AL73" s="43">
        <f t="shared" si="2"/>
      </c>
      <c r="AM73" s="43"/>
      <c r="AN73" s="43"/>
      <c r="AO73" s="42">
        <f t="shared" si="9"/>
      </c>
      <c r="AP73" s="42"/>
      <c r="AQ73" s="42"/>
      <c r="AR73" s="94">
        <f t="shared" si="6"/>
      </c>
      <c r="AS73" s="95"/>
      <c r="AT73" s="96"/>
      <c r="AU73" s="94">
        <f t="shared" si="3"/>
      </c>
      <c r="AV73" s="95"/>
      <c r="AW73" s="95"/>
      <c r="AX73" s="95"/>
      <c r="AY73" s="95"/>
      <c r="AZ73" s="96"/>
      <c r="BG73" s="104" t="str">
        <f t="shared" si="7"/>
        <v>/0</v>
      </c>
    </row>
    <row r="74" spans="2:59" ht="13.5" customHeight="1" thickBot="1">
      <c r="B74" s="59"/>
      <c r="C74" s="60"/>
      <c r="D74" s="61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1"/>
      <c r="Y74" s="46"/>
      <c r="Z74" s="46"/>
      <c r="AA74" s="46"/>
      <c r="AB74" s="46"/>
      <c r="AC74" s="46"/>
      <c r="AD74" s="46"/>
      <c r="AE74" s="47"/>
      <c r="AF74" s="22">
        <f>AJ71</f>
        <v>0</v>
      </c>
      <c r="AG74" s="16"/>
      <c r="AH74" s="16"/>
      <c r="AI74" s="16"/>
      <c r="AJ74" s="25">
        <f>AJ73</f>
        <v>0</v>
      </c>
      <c r="AL74" s="43">
        <f t="shared" si="2"/>
      </c>
      <c r="AM74" s="43"/>
      <c r="AN74" s="43"/>
      <c r="AO74" s="42">
        <f t="shared" si="9"/>
      </c>
      <c r="AP74" s="42"/>
      <c r="AQ74" s="42"/>
      <c r="AR74" s="94">
        <f t="shared" si="6"/>
      </c>
      <c r="AS74" s="95"/>
      <c r="AT74" s="96"/>
      <c r="AU74" s="94">
        <f t="shared" si="3"/>
      </c>
      <c r="AV74" s="95"/>
      <c r="AW74" s="95"/>
      <c r="AX74" s="95"/>
      <c r="AY74" s="95"/>
      <c r="AZ74" s="96"/>
      <c r="BG74" s="104" t="str">
        <f t="shared" si="7"/>
        <v>/0</v>
      </c>
    </row>
    <row r="75" spans="2:31" ht="12.75">
      <c r="B75" s="69"/>
      <c r="C75" s="69"/>
      <c r="D75" s="69"/>
      <c r="Y75" s="48"/>
      <c r="Z75" s="48"/>
      <c r="AA75" s="48"/>
      <c r="AB75" s="48"/>
      <c r="AC75" s="48"/>
      <c r="AD75" s="48"/>
      <c r="AE75" s="48"/>
    </row>
    <row r="76" spans="2:4" ht="12.75">
      <c r="B76" s="69"/>
      <c r="C76" s="69"/>
      <c r="D76" s="69"/>
    </row>
    <row r="77" spans="2:4" ht="12.75">
      <c r="B77" s="69"/>
      <c r="C77" s="69"/>
      <c r="D77" s="69"/>
    </row>
    <row r="78" spans="2:4" ht="12.75">
      <c r="B78" s="69"/>
      <c r="C78" s="69"/>
      <c r="D78" s="69"/>
    </row>
    <row r="79" spans="2:4" ht="13.5" customHeight="1">
      <c r="B79" s="69"/>
      <c r="C79" s="69"/>
      <c r="D79" s="69"/>
    </row>
    <row r="80" spans="2:4" ht="12.75">
      <c r="B80" s="69"/>
      <c r="C80" s="69"/>
      <c r="D80" s="69"/>
    </row>
    <row r="81" spans="2:4" ht="12.75">
      <c r="B81" s="69"/>
      <c r="C81" s="69"/>
      <c r="D81" s="69"/>
    </row>
    <row r="82" spans="2:4" ht="12.75">
      <c r="B82" s="69"/>
      <c r="C82" s="69"/>
      <c r="D82" s="69"/>
    </row>
    <row r="83" spans="2:4" ht="12.75">
      <c r="B83" s="69"/>
      <c r="C83" s="69"/>
      <c r="D83" s="69"/>
    </row>
    <row r="84" spans="2:4" ht="13.5" customHeight="1">
      <c r="B84" s="69"/>
      <c r="C84" s="69"/>
      <c r="D84" s="69"/>
    </row>
    <row r="85" spans="2:4" ht="12.75">
      <c r="B85" s="69"/>
      <c r="C85" s="69"/>
      <c r="D85" s="69"/>
    </row>
    <row r="86" spans="2:4" ht="12.75">
      <c r="B86" s="69"/>
      <c r="C86" s="69"/>
      <c r="D86" s="69"/>
    </row>
    <row r="87" spans="2:4" ht="12.75">
      <c r="B87" s="69"/>
      <c r="C87" s="69"/>
      <c r="D87" s="69"/>
    </row>
    <row r="88" spans="2:4" ht="12.75">
      <c r="B88" s="69"/>
      <c r="C88" s="69"/>
      <c r="D88" s="69"/>
    </row>
    <row r="89" spans="2:4" ht="13.5" customHeight="1">
      <c r="B89" s="69"/>
      <c r="C89" s="69"/>
      <c r="D89" s="69"/>
    </row>
    <row r="90" spans="2:4" ht="12.75">
      <c r="B90" s="69"/>
      <c r="C90" s="69"/>
      <c r="D90" s="69"/>
    </row>
    <row r="91" spans="2:4" ht="12.75">
      <c r="B91" s="69"/>
      <c r="C91" s="69"/>
      <c r="D91" s="69"/>
    </row>
    <row r="94" ht="13.5" customHeight="1"/>
    <row r="99" ht="13.5" customHeight="1"/>
  </sheetData>
  <sheetProtection password="CBC9" sheet="1" objects="1" scenarios="1"/>
  <mergeCells count="362">
    <mergeCell ref="BH46:BK46"/>
    <mergeCell ref="BH47:BK47"/>
    <mergeCell ref="L2:AC2"/>
    <mergeCell ref="AD2:AK2"/>
    <mergeCell ref="BH43:BK43"/>
    <mergeCell ref="AM2:BD8"/>
    <mergeCell ref="BH44:BK44"/>
    <mergeCell ref="BH45:BK45"/>
    <mergeCell ref="BH39:BK39"/>
    <mergeCell ref="BH40:BK40"/>
    <mergeCell ref="BH41:BK41"/>
    <mergeCell ref="BH42:BK42"/>
    <mergeCell ref="BD29:BE29"/>
    <mergeCell ref="BD27:BE27"/>
    <mergeCell ref="BD31:BE31"/>
    <mergeCell ref="AU67:AZ67"/>
    <mergeCell ref="AU59:AZ59"/>
    <mergeCell ref="AU55:AZ55"/>
    <mergeCell ref="AU56:AZ56"/>
    <mergeCell ref="AU51:AZ51"/>
    <mergeCell ref="AU52:AZ52"/>
    <mergeCell ref="AU53:AZ53"/>
    <mergeCell ref="AU73:AZ73"/>
    <mergeCell ref="AU74:AZ74"/>
    <mergeCell ref="AU68:AZ68"/>
    <mergeCell ref="AU69:AZ69"/>
    <mergeCell ref="AU70:AZ70"/>
    <mergeCell ref="AU71:AZ71"/>
    <mergeCell ref="AU72:AZ72"/>
    <mergeCell ref="AU43:AZ43"/>
    <mergeCell ref="AU44:AZ44"/>
    <mergeCell ref="AU45:AZ45"/>
    <mergeCell ref="AU46:AZ46"/>
    <mergeCell ref="AU35:AZ35"/>
    <mergeCell ref="AU36:AZ36"/>
    <mergeCell ref="AU37:AZ37"/>
    <mergeCell ref="AU38:AZ38"/>
    <mergeCell ref="AU26:AZ26"/>
    <mergeCell ref="AU24:AZ25"/>
    <mergeCell ref="AU27:AZ27"/>
    <mergeCell ref="AU28:AZ28"/>
    <mergeCell ref="AU29:AZ29"/>
    <mergeCell ref="AU30:AZ30"/>
    <mergeCell ref="AU31:AZ31"/>
    <mergeCell ref="AU32:AZ32"/>
    <mergeCell ref="AU65:AZ65"/>
    <mergeCell ref="AU66:AZ66"/>
    <mergeCell ref="AU63:AZ63"/>
    <mergeCell ref="AU64:AZ64"/>
    <mergeCell ref="AU62:AZ62"/>
    <mergeCell ref="AU49:AZ49"/>
    <mergeCell ref="AU50:AZ50"/>
    <mergeCell ref="AU47:AZ47"/>
    <mergeCell ref="AU48:AZ48"/>
    <mergeCell ref="AU57:AZ57"/>
    <mergeCell ref="AU58:AZ58"/>
    <mergeCell ref="AU60:AZ60"/>
    <mergeCell ref="AU61:AZ61"/>
    <mergeCell ref="AU54:AZ54"/>
    <mergeCell ref="AU41:AZ41"/>
    <mergeCell ref="AU42:AZ42"/>
    <mergeCell ref="AU39:AZ39"/>
    <mergeCell ref="AU40:AZ40"/>
    <mergeCell ref="AU33:AZ33"/>
    <mergeCell ref="AU34:AZ34"/>
    <mergeCell ref="BH24:BK38"/>
    <mergeCell ref="AR67:AT67"/>
    <mergeCell ref="AR63:AT63"/>
    <mergeCell ref="AR64:AT64"/>
    <mergeCell ref="AR65:AT65"/>
    <mergeCell ref="AR66:AT66"/>
    <mergeCell ref="AR59:AT59"/>
    <mergeCell ref="AR60:AT60"/>
    <mergeCell ref="AR68:AT68"/>
    <mergeCell ref="AR73:AT73"/>
    <mergeCell ref="AR74:AT74"/>
    <mergeCell ref="AR69:AT69"/>
    <mergeCell ref="AR70:AT70"/>
    <mergeCell ref="AR71:AT71"/>
    <mergeCell ref="AR72:AT72"/>
    <mergeCell ref="AR61:AT61"/>
    <mergeCell ref="AR62:AT62"/>
    <mergeCell ref="AR55:AT55"/>
    <mergeCell ref="AR56:AT56"/>
    <mergeCell ref="AR57:AT57"/>
    <mergeCell ref="AR58:AT58"/>
    <mergeCell ref="AR51:AT51"/>
    <mergeCell ref="AR52:AT52"/>
    <mergeCell ref="AR53:AT53"/>
    <mergeCell ref="AR54:AT54"/>
    <mergeCell ref="AR47:AT47"/>
    <mergeCell ref="AR48:AT48"/>
    <mergeCell ref="AR49:AT49"/>
    <mergeCell ref="AR50:AT50"/>
    <mergeCell ref="AR43:AT43"/>
    <mergeCell ref="AR44:AT44"/>
    <mergeCell ref="AR45:AT45"/>
    <mergeCell ref="AR46:AT46"/>
    <mergeCell ref="AR39:AT39"/>
    <mergeCell ref="AR40:AT40"/>
    <mergeCell ref="AR41:AT41"/>
    <mergeCell ref="AR42:AT42"/>
    <mergeCell ref="AR34:AT34"/>
    <mergeCell ref="AR35:AT35"/>
    <mergeCell ref="AR37:AT37"/>
    <mergeCell ref="AR38:AT38"/>
    <mergeCell ref="AR24:AT25"/>
    <mergeCell ref="AR26:AT26"/>
    <mergeCell ref="AR27:AT27"/>
    <mergeCell ref="AR36:AT36"/>
    <mergeCell ref="AR28:AT28"/>
    <mergeCell ref="AR29:AT29"/>
    <mergeCell ref="AR30:AT30"/>
    <mergeCell ref="AR31:AT31"/>
    <mergeCell ref="AR32:AT32"/>
    <mergeCell ref="AR33:AT33"/>
    <mergeCell ref="AL24:AN25"/>
    <mergeCell ref="AO24:AQ25"/>
    <mergeCell ref="AL27:AN27"/>
    <mergeCell ref="E21:AJ21"/>
    <mergeCell ref="E22:X22"/>
    <mergeCell ref="E23:X23"/>
    <mergeCell ref="Y22:AE22"/>
    <mergeCell ref="Y23:AE23"/>
    <mergeCell ref="Y25:AE25"/>
    <mergeCell ref="E26:X26"/>
    <mergeCell ref="Y48:AE48"/>
    <mergeCell ref="Y49:AE49"/>
    <mergeCell ref="Y50:AE50"/>
    <mergeCell ref="AO49:AQ49"/>
    <mergeCell ref="AO50:AQ50"/>
    <mergeCell ref="AL49:AN49"/>
    <mergeCell ref="B2:K2"/>
    <mergeCell ref="B3:K3"/>
    <mergeCell ref="B4:K4"/>
    <mergeCell ref="B5:K5"/>
    <mergeCell ref="Y47:AE47"/>
    <mergeCell ref="L3:AK3"/>
    <mergeCell ref="L4:AK4"/>
    <mergeCell ref="L5:AK5"/>
    <mergeCell ref="Y44:AE44"/>
    <mergeCell ref="B6:AK8"/>
    <mergeCell ref="Y45:AE45"/>
    <mergeCell ref="Y46:AE46"/>
    <mergeCell ref="B21:D21"/>
    <mergeCell ref="B22:D23"/>
    <mergeCell ref="Y40:AE40"/>
    <mergeCell ref="Y41:AE41"/>
    <mergeCell ref="Y42:AE42"/>
    <mergeCell ref="Y32:AE32"/>
    <mergeCell ref="Y33:AE33"/>
    <mergeCell ref="Y34:AE34"/>
    <mergeCell ref="Y35:AE35"/>
    <mergeCell ref="E38:X38"/>
    <mergeCell ref="E27:X27"/>
    <mergeCell ref="Y36:AE36"/>
    <mergeCell ref="Y37:AE37"/>
    <mergeCell ref="Y38:AE38"/>
    <mergeCell ref="Y39:AE39"/>
    <mergeCell ref="E73:X73"/>
    <mergeCell ref="B42:D46"/>
    <mergeCell ref="E74:X74"/>
    <mergeCell ref="AF25:AJ25"/>
    <mergeCell ref="Y26:AE26"/>
    <mergeCell ref="Y27:AE27"/>
    <mergeCell ref="Y28:AE28"/>
    <mergeCell ref="Y29:AE29"/>
    <mergeCell ref="Y30:AE30"/>
    <mergeCell ref="Y31:AE31"/>
    <mergeCell ref="E69:X69"/>
    <mergeCell ref="E70:X70"/>
    <mergeCell ref="E71:X71"/>
    <mergeCell ref="E72:X72"/>
    <mergeCell ref="E66:X66"/>
    <mergeCell ref="B47:D52"/>
    <mergeCell ref="E67:X67"/>
    <mergeCell ref="E68:X68"/>
    <mergeCell ref="E63:X63"/>
    <mergeCell ref="B53:D55"/>
    <mergeCell ref="E64:X64"/>
    <mergeCell ref="E65:X65"/>
    <mergeCell ref="E60:X60"/>
    <mergeCell ref="B56:D62"/>
    <mergeCell ref="E62:X62"/>
    <mergeCell ref="E56:X56"/>
    <mergeCell ref="E57:X57"/>
    <mergeCell ref="E58:X58"/>
    <mergeCell ref="E59:X59"/>
    <mergeCell ref="B63:D68"/>
    <mergeCell ref="E48:X48"/>
    <mergeCell ref="E49:X49"/>
    <mergeCell ref="E50:X50"/>
    <mergeCell ref="E51:X51"/>
    <mergeCell ref="E52:X52"/>
    <mergeCell ref="E53:X53"/>
    <mergeCell ref="E54:X54"/>
    <mergeCell ref="E55:X55"/>
    <mergeCell ref="E61:X61"/>
    <mergeCell ref="B69:D74"/>
    <mergeCell ref="E39:X39"/>
    <mergeCell ref="E40:X40"/>
    <mergeCell ref="E41:X41"/>
    <mergeCell ref="E42:X42"/>
    <mergeCell ref="E43:X43"/>
    <mergeCell ref="E44:X44"/>
    <mergeCell ref="E45:X45"/>
    <mergeCell ref="E46:X46"/>
    <mergeCell ref="E47:X47"/>
    <mergeCell ref="B86:D86"/>
    <mergeCell ref="B87:D87"/>
    <mergeCell ref="AO42:AQ42"/>
    <mergeCell ref="AO43:AQ43"/>
    <mergeCell ref="AO44:AQ44"/>
    <mergeCell ref="AO45:AQ45"/>
    <mergeCell ref="AO46:AQ46"/>
    <mergeCell ref="AO47:AQ47"/>
    <mergeCell ref="AO48:AQ48"/>
    <mergeCell ref="AL42:AN42"/>
    <mergeCell ref="B82:D82"/>
    <mergeCell ref="B83:D83"/>
    <mergeCell ref="B84:D84"/>
    <mergeCell ref="B85:D85"/>
    <mergeCell ref="B75:D75"/>
    <mergeCell ref="B76:D76"/>
    <mergeCell ref="E31:X31"/>
    <mergeCell ref="B89:D89"/>
    <mergeCell ref="B77:D77"/>
    <mergeCell ref="B78:D78"/>
    <mergeCell ref="B79:D79"/>
    <mergeCell ref="B80:D80"/>
    <mergeCell ref="B88:D88"/>
    <mergeCell ref="B81:D81"/>
    <mergeCell ref="B90:D90"/>
    <mergeCell ref="B91:D91"/>
    <mergeCell ref="E32:X32"/>
    <mergeCell ref="E33:X33"/>
    <mergeCell ref="E34:X34"/>
    <mergeCell ref="E35:X35"/>
    <mergeCell ref="E36:X36"/>
    <mergeCell ref="E37:X37"/>
    <mergeCell ref="B33:D37"/>
    <mergeCell ref="B38:D41"/>
    <mergeCell ref="B25:D25"/>
    <mergeCell ref="E25:X25"/>
    <mergeCell ref="Y51:AE51"/>
    <mergeCell ref="Y52:AE52"/>
    <mergeCell ref="B26:D27"/>
    <mergeCell ref="B28:D32"/>
    <mergeCell ref="E28:X28"/>
    <mergeCell ref="E29:X29"/>
    <mergeCell ref="E30:X30"/>
    <mergeCell ref="Y43:AE43"/>
    <mergeCell ref="Y53:AE53"/>
    <mergeCell ref="Y54:AE54"/>
    <mergeCell ref="Y55:AE55"/>
    <mergeCell ref="Y56:AE56"/>
    <mergeCell ref="Y57:AE57"/>
    <mergeCell ref="Y58:AE58"/>
    <mergeCell ref="Y59:AE59"/>
    <mergeCell ref="Y60:AE60"/>
    <mergeCell ref="Y67:AE67"/>
    <mergeCell ref="Y68:AE68"/>
    <mergeCell ref="Y61:AE61"/>
    <mergeCell ref="Y62:AE62"/>
    <mergeCell ref="Y63:AE63"/>
    <mergeCell ref="Y64:AE64"/>
    <mergeCell ref="Y73:AE73"/>
    <mergeCell ref="Y74:AE74"/>
    <mergeCell ref="Y75:AE75"/>
    <mergeCell ref="B1:AK1"/>
    <mergeCell ref="Y69:AE69"/>
    <mergeCell ref="Y70:AE70"/>
    <mergeCell ref="Y71:AE71"/>
    <mergeCell ref="Y72:AE72"/>
    <mergeCell ref="Y65:AE65"/>
    <mergeCell ref="Y66:AE66"/>
    <mergeCell ref="AO33:AQ33"/>
    <mergeCell ref="AO34:AQ34"/>
    <mergeCell ref="AO35:AQ35"/>
    <mergeCell ref="AO36:AQ36"/>
    <mergeCell ref="AO37:AQ37"/>
    <mergeCell ref="AO38:AQ38"/>
    <mergeCell ref="AO39:AQ39"/>
    <mergeCell ref="AO40:AQ40"/>
    <mergeCell ref="AL54:AN54"/>
    <mergeCell ref="AO26:AQ26"/>
    <mergeCell ref="AO27:AQ27"/>
    <mergeCell ref="AO28:AQ28"/>
    <mergeCell ref="AO29:AQ29"/>
    <mergeCell ref="AO30:AQ30"/>
    <mergeCell ref="AO31:AQ31"/>
    <mergeCell ref="AO32:AQ32"/>
    <mergeCell ref="AO41:AQ41"/>
    <mergeCell ref="AL26:AN26"/>
    <mergeCell ref="AL55:AN55"/>
    <mergeCell ref="AL56:AN56"/>
    <mergeCell ref="AL57:AN57"/>
    <mergeCell ref="AL58:AN58"/>
    <mergeCell ref="AL59:AN59"/>
    <mergeCell ref="AL60:AN60"/>
    <mergeCell ref="AL61:AN61"/>
    <mergeCell ref="AL62:AN62"/>
    <mergeCell ref="AL63:AN63"/>
    <mergeCell ref="AL64:AN64"/>
    <mergeCell ref="AL65:AN65"/>
    <mergeCell ref="AL66:AN66"/>
    <mergeCell ref="AL67:AN67"/>
    <mergeCell ref="AL68:AN68"/>
    <mergeCell ref="AL69:AN69"/>
    <mergeCell ref="AL70:AN70"/>
    <mergeCell ref="AL71:AN71"/>
    <mergeCell ref="AL72:AN72"/>
    <mergeCell ref="AL73:AN73"/>
    <mergeCell ref="AL74:AN74"/>
    <mergeCell ref="AL28:AN28"/>
    <mergeCell ref="AL29:AN29"/>
    <mergeCell ref="AL30:AN30"/>
    <mergeCell ref="AL31:AN31"/>
    <mergeCell ref="AL32:AN32"/>
    <mergeCell ref="AL33:AN33"/>
    <mergeCell ref="AL34:AN34"/>
    <mergeCell ref="AL35:AN35"/>
    <mergeCell ref="AL36:AN36"/>
    <mergeCell ref="AL37:AN37"/>
    <mergeCell ref="AL38:AN38"/>
    <mergeCell ref="AL39:AN39"/>
    <mergeCell ref="AL40:AN40"/>
    <mergeCell ref="AL41:AN41"/>
    <mergeCell ref="AL50:AN50"/>
    <mergeCell ref="AL51:AN51"/>
    <mergeCell ref="AL43:AN43"/>
    <mergeCell ref="AL44:AN44"/>
    <mergeCell ref="AL45:AN45"/>
    <mergeCell ref="AL46:AN46"/>
    <mergeCell ref="AL47:AN47"/>
    <mergeCell ref="AL48:AN48"/>
    <mergeCell ref="AL52:AN52"/>
    <mergeCell ref="AL53:AN53"/>
    <mergeCell ref="AO51:AQ51"/>
    <mergeCell ref="AO52:AQ52"/>
    <mergeCell ref="AO53:AQ53"/>
    <mergeCell ref="AO54:AQ54"/>
    <mergeCell ref="AO55:AQ55"/>
    <mergeCell ref="AO56:AQ56"/>
    <mergeCell ref="AO57:AQ57"/>
    <mergeCell ref="AO58:AQ58"/>
    <mergeCell ref="AO59:AQ59"/>
    <mergeCell ref="AO60:AQ60"/>
    <mergeCell ref="AO61:AQ61"/>
    <mergeCell ref="AO62:AQ62"/>
    <mergeCell ref="AO63:AQ63"/>
    <mergeCell ref="AO64:AQ64"/>
    <mergeCell ref="AO65:AQ65"/>
    <mergeCell ref="AO66:AQ66"/>
    <mergeCell ref="AO67:AQ67"/>
    <mergeCell ref="AO68:AQ68"/>
    <mergeCell ref="AO69:AQ69"/>
    <mergeCell ref="AO74:AQ74"/>
    <mergeCell ref="AO70:AQ70"/>
    <mergeCell ref="AO71:AQ71"/>
    <mergeCell ref="AO72:AQ72"/>
    <mergeCell ref="AO73:AQ73"/>
  </mergeCells>
  <conditionalFormatting sqref="AF26:AJ26 B11:B20 AG27:AJ27">
    <cfRule type="cellIs" priority="1" dxfId="0" operator="equal" stopIfTrue="1">
      <formula>1</formula>
    </cfRule>
  </conditionalFormatting>
  <conditionalFormatting sqref="D11:H11 H12:H15 D15:G15 E19:H20 AF30:AI30 AG29:AJ29 D16:D20 AF28:AJ28 AG31:AJ32">
    <cfRule type="cellIs" priority="2" dxfId="0" operator="equal" stopIfTrue="1">
      <formula>2</formula>
    </cfRule>
  </conditionalFormatting>
  <conditionalFormatting sqref="J11:N11 N12:N19 J15:M15 J19:M19 AF33:AJ33 AF35:AI35 AG36:AJ36 AG34:AJ34 AF37:AI37">
    <cfRule type="cellIs" priority="3" dxfId="0" operator="equal" stopIfTrue="1">
      <formula>3</formula>
    </cfRule>
  </conditionalFormatting>
  <conditionalFormatting sqref="P11:P15 T11:T19 Q15:S15 AG39:AJ39 AG41:AJ41 AF38:AJ38 AF40:AI40">
    <cfRule type="cellIs" priority="4" dxfId="0" operator="equal" stopIfTrue="1">
      <formula>4</formula>
    </cfRule>
  </conditionalFormatting>
  <conditionalFormatting sqref="V11:V15 W11:Z11 W15:Z15 V19:Z19 Z16:Z18 AF42:AJ42 AH43:AH44 AG43:AG45 AI43:AJ45 AF46:AI46">
    <cfRule type="cellIs" priority="5" dxfId="0" operator="equal" stopIfTrue="1">
      <formula>5</formula>
    </cfRule>
  </conditionalFormatting>
  <conditionalFormatting sqref="AL11:AL19 AH11:AK11 AH45 AF53:AJ53 AG54:AJ55">
    <cfRule type="cellIs" priority="6" dxfId="0" operator="equal" stopIfTrue="1">
      <formula>7</formula>
    </cfRule>
  </conditionalFormatting>
  <conditionalFormatting sqref="AN11:AN19 AR11:AR19 AO11:AQ11 AO15:AQ15 AO19:AQ19 AG59:AI59 AF56:AJ56 AG60:AJ60 AG57:AJ58 AF61:AI61 AG62:AI62">
    <cfRule type="cellIs" priority="7" dxfId="0" operator="equal" stopIfTrue="1">
      <formula>8</formula>
    </cfRule>
  </conditionalFormatting>
  <conditionalFormatting sqref="AX11:AX19 AT11:AT15 AU11:AW11 AU15:AW15 AT19:AW19 AF63:AJ63 AG64:AJ67 AF68:AJ68">
    <cfRule type="cellIs" priority="8" dxfId="0" operator="equal" stopIfTrue="1">
      <formula>9</formula>
    </cfRule>
  </conditionalFormatting>
  <conditionalFormatting sqref="AZ11:AZ19 BD11:BD19 BA19:BC19 BA11:BC11 AF69:AJ69 AG70:AJ73 AG74:AI74">
    <cfRule type="cellIs" priority="9" dxfId="0" operator="equal" stopIfTrue="1">
      <formula>0</formula>
    </cfRule>
  </conditionalFormatting>
  <conditionalFormatting sqref="AF64:AF67">
    <cfRule type="cellIs" priority="10" dxfId="1" operator="equal" stopIfTrue="1">
      <formula>9</formula>
    </cfRule>
  </conditionalFormatting>
  <conditionalFormatting sqref="AC15:AE15 AB11:AF11 AB12:AB19 AC19:AF19 AF15:AF18 AF47:AJ47 AF51:AI51 AG48:AJ50 AG52:AI52">
    <cfRule type="cellIs" priority="11" dxfId="0" operator="equal" stopIfTrue="1">
      <formula>6</formula>
    </cfRule>
  </conditionalFormatting>
  <conditionalFormatting sqref="AF27">
    <cfRule type="cellIs" priority="12" dxfId="1" operator="equal" stopIfTrue="1">
      <formula>1</formula>
    </cfRule>
  </conditionalFormatting>
  <conditionalFormatting sqref="AF29 AJ30 AF31:AF32">
    <cfRule type="cellIs" priority="13" dxfId="1" operator="equal" stopIfTrue="1">
      <formula>2</formula>
    </cfRule>
  </conditionalFormatting>
  <conditionalFormatting sqref="AF34 AF36 AJ35 AJ37">
    <cfRule type="cellIs" priority="14" dxfId="1" operator="equal" stopIfTrue="1">
      <formula>3</formula>
    </cfRule>
  </conditionalFormatting>
  <conditionalFormatting sqref="AF39 AJ40 AF41">
    <cfRule type="cellIs" priority="15" dxfId="1" operator="equal" stopIfTrue="1">
      <formula>4</formula>
    </cfRule>
  </conditionalFormatting>
  <conditionalFormatting sqref="AF43:AF45 AJ46">
    <cfRule type="cellIs" priority="16" dxfId="1" operator="equal" stopIfTrue="1">
      <formula>5</formula>
    </cfRule>
  </conditionalFormatting>
  <conditionalFormatting sqref="AF48:AF50 AF52 AJ51:AJ52">
    <cfRule type="cellIs" priority="17" dxfId="1" operator="equal" stopIfTrue="1">
      <formula>6</formula>
    </cfRule>
  </conditionalFormatting>
  <conditionalFormatting sqref="AF54:AF55">
    <cfRule type="cellIs" priority="18" dxfId="1" operator="equal" stopIfTrue="1">
      <formula>7</formula>
    </cfRule>
  </conditionalFormatting>
  <conditionalFormatting sqref="AJ59 AF57:AF60 AF62 AJ61:AJ62">
    <cfRule type="cellIs" priority="19" dxfId="1" operator="equal" stopIfTrue="1">
      <formula>8</formula>
    </cfRule>
  </conditionalFormatting>
  <conditionalFormatting sqref="AF70:AF74 AJ74">
    <cfRule type="cellIs" priority="20" dxfId="1" operator="equal" stopIfTrue="1">
      <formula>0</formula>
    </cfRule>
  </conditionalFormatting>
  <conditionalFormatting sqref="AR26:AT74">
    <cfRule type="cellIs" priority="21" dxfId="2" operator="equal" stopIfTrue="1">
      <formula>"Повтор"</formula>
    </cfRule>
  </conditionalFormatting>
  <conditionalFormatting sqref="AL26:AN74">
    <cfRule type="cellIs" priority="22" dxfId="3" operator="equal" stopIfTrue="1">
      <formula>"="</formula>
    </cfRule>
    <cfRule type="cellIs" priority="23" dxfId="2" operator="equal" stopIfTrue="1">
      <formula>"¹"</formula>
    </cfRule>
  </conditionalFormatting>
  <conditionalFormatting sqref="AO26:AQ74">
    <cfRule type="cellIs" priority="24" dxfId="3" operator="equal" stopIfTrue="1">
      <formula>"ü"</formula>
    </cfRule>
    <cfRule type="cellIs" priority="25" dxfId="2" operator="equal" stopIfTrue="1">
      <formula>"û"</formula>
    </cfRule>
  </conditionalFormatting>
  <conditionalFormatting sqref="AU26:AU74">
    <cfRule type="cellIs" priority="26" dxfId="2" operator="equal" stopIfTrue="1">
      <formula>"Недопустимый"</formula>
    </cfRule>
  </conditionalFormatting>
  <conditionalFormatting sqref="AM2">
    <cfRule type="cellIs" priority="27" dxfId="4" operator="equal" stopIfTrue="1">
      <formula>"Заявка заполнена правильно"</formula>
    </cfRule>
    <cfRule type="cellIs" priority="28" dxfId="2" operator="notEqual" stopIfTrue="1">
      <formula>"Заявка заполнена правильно"</formula>
    </cfRule>
  </conditionalFormatting>
  <conditionalFormatting sqref="M3:AC5 AD2:AD5 L2:L5 AE3:AK5">
    <cfRule type="cellIs" priority="29" dxfId="2" operator="equal" stopIfTrue="1">
      <formula>$BF$2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  <rowBreaks count="1" manualBreakCount="1">
    <brk id="74" min="1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November</cp:lastModifiedBy>
  <cp:lastPrinted>2021-07-15T14:14:46Z</cp:lastPrinted>
  <dcterms:created xsi:type="dcterms:W3CDTF">2010-08-11T08:41:14Z</dcterms:created>
  <dcterms:modified xsi:type="dcterms:W3CDTF">2022-01-17T10:02:05Z</dcterms:modified>
  <cp:category/>
  <cp:version/>
  <cp:contentType/>
  <cp:contentStatus/>
</cp:coreProperties>
</file>